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3\3.2.1\"/>
    </mc:Choice>
  </mc:AlternateContent>
  <xr:revisionPtr revIDLastSave="0" documentId="8_{13CCD35E-27DF-4CE1-A6E3-5EDFB37CD2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.2.1 &amp; 3.2.2 (2)" sheetId="2" r:id="rId1"/>
  </sheets>
  <definedNames>
    <definedName name="_xlnm._FilterDatabase" localSheetId="0" hidden="1">'3.2.1 &amp; 3.2.2 (2)'!$A$144:$J$144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5" i="2" l="1"/>
  <c r="G174" i="2"/>
  <c r="G49" i="2" l="1"/>
  <c r="G79" i="2"/>
  <c r="A175" i="2" l="1"/>
  <c r="G153" i="2" l="1"/>
  <c r="G121" i="2"/>
  <c r="G108" i="2"/>
  <c r="G113" i="2" s="1"/>
  <c r="G141" i="2" l="1"/>
</calcChain>
</file>

<file path=xl/sharedStrings.xml><?xml version="1.0" encoding="utf-8"?>
<sst xmlns="http://schemas.openxmlformats.org/spreadsheetml/2006/main" count="562" uniqueCount="249">
  <si>
    <t>3.2.1</t>
  </si>
  <si>
    <t>3.2.1 Research funding received by the institution and its faculties through Government and non-government sources such as industry, corporate houses,  international bodies for research project, endowments, Research Chairs during the last five years (INR in Lakhs)</t>
  </si>
  <si>
    <t>3.2.1.1: Total Grants for Research funding received by the institution and its faculties through Government and non-government sources  such as industry, corporate houses, international bodies for research project, endowments, Research Chairs during the last five years (INR in Lakhs)</t>
  </si>
  <si>
    <t>3.2.2</t>
  </si>
  <si>
    <t xml:space="preserve">3.2.2.1:  Number of research projects  funded by government and non-government agencies during  the last five years </t>
  </si>
  <si>
    <t>3.2.2.2 : Number of full time teachers working in the institution during the  last 5 years</t>
  </si>
  <si>
    <t>S.No</t>
  </si>
  <si>
    <t>Name of of the PI/ Co-PI/Name of the person holding the Chair</t>
  </si>
  <si>
    <t>Title of the research project, endowments, Research Chairs</t>
  </si>
  <si>
    <t>Name of the funding agaency</t>
  </si>
  <si>
    <t xml:space="preserve">Duration </t>
  </si>
  <si>
    <t>Year of award or sanction</t>
  </si>
  <si>
    <t>Dr. Vini Sivanandan</t>
  </si>
  <si>
    <t>Dr. Sangeeta Shroff</t>
  </si>
  <si>
    <t>Dr. Anjali Radkar</t>
  </si>
  <si>
    <t>Dr. Dilip Kajale</t>
  </si>
  <si>
    <t>Dr Anurag Asawa</t>
  </si>
  <si>
    <t>Dr. Rajas Parchure</t>
  </si>
  <si>
    <t>Dr Kakali Mukhopadhyay</t>
  </si>
  <si>
    <t>Dr Anjali Radkar</t>
  </si>
  <si>
    <t>Dr K S Hari</t>
  </si>
  <si>
    <t>Dr Vishal Gaikwad</t>
  </si>
  <si>
    <t>Dr Sumit Kane</t>
  </si>
  <si>
    <t>Dr. Nanaji Shewale</t>
  </si>
  <si>
    <t>Dr Lalitagauri Kulkarni</t>
  </si>
  <si>
    <t>Dr. Savita Kulkarni &amp; Shardul M</t>
  </si>
  <si>
    <t>Recurring and Non-Recurring for Population Research Center</t>
  </si>
  <si>
    <t>Integrated Scheme on Agriculture Census, Economics and Statistics (Agro-Economic Research Centres /Units) and independent component) of Central Sector Plan Scheme”</t>
  </si>
  <si>
    <t>Centre for Study of Social Exlusion and Inclusive Policy</t>
  </si>
  <si>
    <t>Evaluation Report of the villages under Adarshgaon Scheme</t>
  </si>
  <si>
    <t>The Socio Economic Demographic and Housing Survey for newly merged 11 villages in PMC</t>
  </si>
  <si>
    <t>National Service Scheme for Regular Activities</t>
  </si>
  <si>
    <t>One Day Special Clean Drive Swachhata Camp under SAP on 09.10.2022</t>
  </si>
  <si>
    <t>Preparation of Suuply-Use Tables (SUT)/Input Output Transaction Table (IOTT) for the state of Maharashtra</t>
  </si>
  <si>
    <t>Property Tax Reforms for PMC</t>
  </si>
  <si>
    <t>Health seeking behaviours in four Indian States</t>
  </si>
  <si>
    <t>Health Seeking Behaviour in four Indian States</t>
  </si>
  <si>
    <t>Studentship Submission Survey 2022”/ “Doctors under siege: Making sense of the rising incidence of violence against doctors in India</t>
  </si>
  <si>
    <t>Addressing Early Growth Failure - Baseline survey in three pilot Districts of Maharashtra</t>
  </si>
  <si>
    <t>Research and digitisation cum data entry of Form I to IV &amp; Appendices of 37 volumes of Reports of Municipalities of Madras &amp; Punjab (Approx. 3231 pages) as identified by college of Arts &amp; Letters</t>
  </si>
  <si>
    <t>Evaluation of PMJDY/ PM Mudra Yojana - Inclusive Finance Project</t>
  </si>
  <si>
    <t>Consultancy Project with IFMR LEAD</t>
  </si>
  <si>
    <t>Knowledge Partner Agreement</t>
  </si>
  <si>
    <t>Ministry of Health and Family Welfare, New Delhi, GOI</t>
  </si>
  <si>
    <t>Ministry of Agriculture, New Delhi, GOI</t>
  </si>
  <si>
    <t>University Grants Commission</t>
  </si>
  <si>
    <t>Government of Maharashtra</t>
  </si>
  <si>
    <t>Pune Municipal Corporation, Pune</t>
  </si>
  <si>
    <t>Indian Council for Social Science and Research, New Delhi</t>
  </si>
  <si>
    <t>PMC, PUNE</t>
  </si>
  <si>
    <t>Population Council, New Delhi</t>
  </si>
  <si>
    <t>Nossal Institute, Australia</t>
  </si>
  <si>
    <t>UKRI Medical Research Council, GB</t>
  </si>
  <si>
    <t>UNICEF</t>
  </si>
  <si>
    <t>University of Notre, USA</t>
  </si>
  <si>
    <t>Janata Sahakari Bank</t>
  </si>
  <si>
    <t>Institute for Financial Management and Research, Chennai</t>
  </si>
  <si>
    <t>The Indian Express (P) Ltd.</t>
  </si>
  <si>
    <t>Five Years Continuation up to 2007 (plan period) from April 2007 Yearly Continuation till date</t>
  </si>
  <si>
    <t>2 Years</t>
  </si>
  <si>
    <t>Yearly</t>
  </si>
  <si>
    <t>1 year</t>
  </si>
  <si>
    <t>Amount in INR. (Lakhs)</t>
  </si>
  <si>
    <t>2021-2022</t>
  </si>
  <si>
    <t>Dr Rajas Parchure</t>
  </si>
  <si>
    <t>Dr Dilip Kajale</t>
  </si>
  <si>
    <t>Dr. Kakali Mukhopadhyay</t>
  </si>
  <si>
    <t>DR Sumit Kane</t>
  </si>
  <si>
    <t>DR Nanaji Shewale</t>
  </si>
  <si>
    <t>Dr Anjali Radkar / Dr Sumit Kane</t>
  </si>
  <si>
    <t>National Service Scheme for Regular Activities and Special Camping</t>
  </si>
  <si>
    <t>DES - Vasundhara Watershed Dev. IWMP II (2018-2019 expenditure PMKSYJ transferred to IWMP II)</t>
  </si>
  <si>
    <t>1931 Census of India Data entry work for University of Warwick</t>
  </si>
  <si>
    <t>Future Earth PEAGASUS - SUGI NEXUS</t>
  </si>
  <si>
    <t>Strengthening the National and State Institutes of Health and Family Welfare - India</t>
  </si>
  <si>
    <t>Research Study – Exploring path ways to repairing and restoring trust in the health system from School of Social Policy, Sociology and Social Research, University of Kent</t>
  </si>
  <si>
    <t>University of Warwick, UK</t>
  </si>
  <si>
    <t>Helmholtz Zentram, Germany</t>
  </si>
  <si>
    <t>Royal Tropical Institute, Netherland</t>
  </si>
  <si>
    <t>University of Kent, UK</t>
  </si>
  <si>
    <t>2 years</t>
  </si>
  <si>
    <t>1 Year</t>
  </si>
  <si>
    <t>3 years</t>
  </si>
  <si>
    <t>2020-2021</t>
  </si>
  <si>
    <t>Dr Rajas Parchure / Dr Mansi Phadke</t>
  </si>
  <si>
    <t>Dr Rajas Parchure / Dr Mansi Phadke / Bhushana Karandikar</t>
  </si>
  <si>
    <t>Dr. Bhushna Karandikar / Dr.Anjali Ganpule</t>
  </si>
  <si>
    <t>Dr. Sumit Kane</t>
  </si>
  <si>
    <t>Dr. A. Maharatna</t>
  </si>
  <si>
    <t>Maharashtra Karnataka Border Financial Dispute funded by Maharashtra Ekikaran Samiti, Belgaon</t>
  </si>
  <si>
    <t>Abstract of Anganwadies (2014-17)</t>
  </si>
  <si>
    <t>Evaluation Study of Mount Bhandara, Palkhi Tal Kshetra Development Special Action Programme of Planning Development</t>
  </si>
  <si>
    <t>Pilot Studies on Gram Panchayat (GP) level Crop Yield Estimation Using Technology</t>
  </si>
  <si>
    <t>Monitoring, Evaluation and short Studies of SMART Project</t>
  </si>
  <si>
    <t>Economic Headroom India Rice Production Systems Collaboration Ag Economic Study</t>
  </si>
  <si>
    <t>Collaborator services by GIPE</t>
  </si>
  <si>
    <t>Conducting of quantitative survey on 'Household water-energy-food consumption in Pune</t>
  </si>
  <si>
    <t>Developing evidence based Decision Support System for Sustainable Natural Resources Management and Livelihood in Selected Tribal Regions of India</t>
  </si>
  <si>
    <t>Indian Council of Historical Research (since 2004)</t>
  </si>
  <si>
    <t>Maharashtra Ekikaran Samitee, Govt.of Maharashtra</t>
  </si>
  <si>
    <t>Government of Maharshtra</t>
  </si>
  <si>
    <t>Ministry of Agriculture &amp; Farmers Welfare, India</t>
  </si>
  <si>
    <t>John Deere India Private Limited</t>
  </si>
  <si>
    <t>Wellcome Trust / FFCIC England</t>
  </si>
  <si>
    <t>University Grants Commission, New Delhi</t>
  </si>
  <si>
    <t>Gokhale Institute of Politics and Economics, Pune</t>
  </si>
  <si>
    <t>3 Years</t>
  </si>
  <si>
    <t>6 Months</t>
  </si>
  <si>
    <t>3 YEARS</t>
  </si>
  <si>
    <t>YEARLY</t>
  </si>
  <si>
    <t>1 YEAR</t>
  </si>
  <si>
    <t>3 Year</t>
  </si>
  <si>
    <t>2019-2020</t>
  </si>
  <si>
    <t>Dr Anajli Radkar &amp; Dr Dilip Kajale</t>
  </si>
  <si>
    <t>Dr Nanaji Shewale</t>
  </si>
  <si>
    <t>Dr. Bhushna Karandikar/Dr.Anjali Ganpule</t>
  </si>
  <si>
    <t>Aniruddha More</t>
  </si>
  <si>
    <t>UGC XII Plan- Centre for Study of Social Exclusion and Inclusive Policy</t>
  </si>
  <si>
    <t>Study of FPCs in Osmanabad district, Case Study of Select Water Interventions, and M &amp; E support for PoCRA</t>
  </si>
  <si>
    <t>Preparation of report on Evaluation of district annual schemes-Roads &amp; Rural Water Supply Scheme in Wardha District</t>
  </si>
  <si>
    <t>Preparation of report on Quality Evaluation Reports of Thakarbappa Scheme in Pune District in the year 2014-15, 2015-16 and 2016-17</t>
  </si>
  <si>
    <t>Election Expenses by Corporation / ZP</t>
  </si>
  <si>
    <t>Survey of Agricultural Consumers, MERC</t>
  </si>
  <si>
    <t>Salary of Shri Diganjay Rawal, Research Associate</t>
  </si>
  <si>
    <t>Data Mapping in Pune Rural District - 3 D Programme for Girs &amp; Women (ICRW)</t>
  </si>
  <si>
    <t>Snack Food Consumption Pattern - Study in Pune District</t>
  </si>
  <si>
    <t>Report on Best Election Practices within State Election Commission of India</t>
  </si>
  <si>
    <t>Conducting of quantitative survey on 'Household Water - Energy Food</t>
  </si>
  <si>
    <t>Dirctorate of Economics&amp;Statistics (DES)</t>
  </si>
  <si>
    <t>District Planning Committee, WARDHA</t>
  </si>
  <si>
    <t>District Planning Committee, PUNE</t>
  </si>
  <si>
    <t>State Election Commission</t>
  </si>
  <si>
    <t>Maharashtra Electrical Regulatory Commission</t>
  </si>
  <si>
    <t>UN Foundation</t>
  </si>
  <si>
    <t>International Food Policy Research Institute, USA</t>
  </si>
  <si>
    <t>Helmholtz,Germany</t>
  </si>
  <si>
    <t>Quality Evaluation Reports of Electrification Sites under, Pune Rural Circle, MAHADISCOM, Pune in year 2015-16:- 25 sites &amp; 2016-17:– 11 sites in Pune District</t>
  </si>
  <si>
    <t>Sharad Joshi Memorial Lecture, Shetakri Sanghatana</t>
  </si>
  <si>
    <t>Identification of educational study materials on the history of education policies aiming at the 'poor' during early 19th &amp; 20th century and creating a digital copy of the identified material</t>
  </si>
  <si>
    <t>Shetakri Sanghatana Trust, Khed</t>
  </si>
  <si>
    <t>KIT, Royal Tropical Institute</t>
  </si>
  <si>
    <t>Max Weber Stifung</t>
  </si>
  <si>
    <t>2022-2023</t>
  </si>
  <si>
    <t>Research project in the field of Social Sciences - Livelihood transition, poverty and child care transition and its effect on child under nutrition in the tribal region of India and South Africa</t>
  </si>
  <si>
    <t>Pradhan Mantri Krishi Sinchay Yojana (from DES IWMP II)</t>
  </si>
  <si>
    <t xml:space="preserve">Number of research projects per teacher funded by government, non-government , industry, corporate houses, international </t>
  </si>
  <si>
    <t>bodies during the last five years</t>
  </si>
  <si>
    <t xml:space="preserve">Jayanti Kajale and Atreyee Sinha Chakraborty </t>
  </si>
  <si>
    <t>Deepak Shah, Sangeeta Shroff and Jayanti Kajale</t>
  </si>
  <si>
    <t>Sangeeta Shroff and Varun Mighlani</t>
  </si>
  <si>
    <t xml:space="preserve">Deepak Shah, Sangeeta Shroff and Jayanti Kajale </t>
  </si>
  <si>
    <t>Sangeeta Shroff</t>
  </si>
  <si>
    <t>Deepak Shah</t>
  </si>
  <si>
    <t>Jayanti Kajale</t>
  </si>
  <si>
    <t>Role of Women in Agriculture</t>
  </si>
  <si>
    <t>Land Titling and Agricultural Productivity in Maharashtra</t>
  </si>
  <si>
    <t>Improving Water Use Efficiency in Indias Agriculture The Benefits Impact and Challenges of Micro Irrigation under the PradhanMantri Krishi Sinchayee Yojana Per Drop More Crop in Maharashtra</t>
  </si>
  <si>
    <t>Farmers Suicide: Causes and Policy Prescription</t>
  </si>
  <si>
    <t>Self Sufficiency in Pulses Production in Maharashtra: An Analysis – Based on the Successful Performance of Pulse Production and its Export from Myanmar</t>
  </si>
  <si>
    <t>2023</t>
  </si>
  <si>
    <t>2022</t>
  </si>
  <si>
    <t xml:space="preserve">Sangeeta Shroff </t>
  </si>
  <si>
    <t xml:space="preserve">Deepak Shah and Sangeeta Shroff </t>
  </si>
  <si>
    <t>Assessing Skill Gap in Micro Irrigation across India’</t>
  </si>
  <si>
    <t>Cost of Milk Production and Gross Return to Milk Producers</t>
  </si>
  <si>
    <t>Estimating and Bridging the Yield Gaps in Oilseeds for Atma Nirbhar Bharat</t>
  </si>
  <si>
    <t>Consumption of Edible Oils in India</t>
  </si>
  <si>
    <t>Jayanti Kajale and Amruta Suryawanshi</t>
  </si>
  <si>
    <t>Village Survey Study in Maharashta-Gulumb-Village</t>
  </si>
  <si>
    <t xml:space="preserve"> Deepak Shah</t>
  </si>
  <si>
    <t>Relevance and Distribution Efficiency of Seed Minikits of Pulses in Maharashtra</t>
  </si>
  <si>
    <t>Functioning of Direct Benefit Transfer (DBT) in Fertilizer at Retail Point in Maharashtra</t>
  </si>
  <si>
    <t>  Sangeeta Shroff</t>
  </si>
  <si>
    <t>Assessment of Ratio of Different Products of Spices Being Marketed - Study Based on Ginger and Turmeric</t>
  </si>
  <si>
    <r>
      <rPr>
        <sz val="7"/>
        <color theme="1"/>
        <rFont val="Cambria"/>
        <family val="2"/>
        <scheme val="major"/>
      </rPr>
      <t xml:space="preserve"> </t>
    </r>
    <r>
      <rPr>
        <sz val="12"/>
        <color theme="1"/>
        <rFont val="Cambria"/>
        <family val="2"/>
        <scheme val="major"/>
      </rPr>
      <t xml:space="preserve">Jayanti Kajale </t>
    </r>
  </si>
  <si>
    <t>Trade Policy and the Edible Oilseed Sector of India</t>
  </si>
  <si>
    <t>Sangeet Shroff and Manasi Phadke</t>
  </si>
  <si>
    <t>Performance Evaluation of Pradhan Mantri Fasal Bima Yojana (PMFBY) in Maharashtra</t>
  </si>
  <si>
    <t xml:space="preserve">Vini Sivanandan, Bal Govind Chauhan, Akram Khan, R.S. Pol, A.P. Prashik, and Baldev Singh Kulaste </t>
  </si>
  <si>
    <t xml:space="preserve">Vini Sivanandan, Baldev Singh Kulaste, Akram Khan, Arun Pisal, A.P. Prashik, R.S. Pol, and Vandana Shivnekar. </t>
  </si>
  <si>
    <t xml:space="preserve">Bal Govind Chauhan, Baldev Singh Kulaste, Vandana Shivnekar and Vini Sivanandan </t>
  </si>
  <si>
    <t xml:space="preserve">Baldev Kulaste, Bal Govind Chauhan and Vini Sivanandan </t>
  </si>
  <si>
    <t xml:space="preserve">Vini Sivanandan, Bal Govind Chauhan, Akram Khan, Rajendra Pol, A.P. Prashik, Arun Pisal, Vandana Shivnekar, Baldev Singh Kulaste </t>
  </si>
  <si>
    <t xml:space="preserve">Vini Sivanandan and A P Prashik </t>
  </si>
  <si>
    <t xml:space="preserve">Quarterly Monitoring of Programme Implementation Plan (PIP) under NRHM. </t>
  </si>
  <si>
    <t xml:space="preserve">Analysis of Quality of HMIS Data, for all the Districts of Maharashtra. </t>
  </si>
  <si>
    <t xml:space="preserve">Tuberculosis and Undernutrion in India. </t>
  </si>
  <si>
    <t xml:space="preserve">Prevalence of Overweight and Obesity, and its relationship with Anemia among the Working Adults in Urban Area of Maharashtra </t>
  </si>
  <si>
    <t xml:space="preserve">Mother’s Knowledge and Behaviour on Child Feeding and Childcare Practices and Impact on Child Health Outcomes: A study in Pune Slum in Maharashtra. </t>
  </si>
  <si>
    <t xml:space="preserve">Monitoring of Coverage Evaluation Survey </t>
  </si>
  <si>
    <t>2018-19</t>
  </si>
  <si>
    <t xml:space="preserve">Vini Sivanandan </t>
  </si>
  <si>
    <t xml:space="preserve">Bal Govind Chauhan, R. Pol and Vini Sivanandan </t>
  </si>
  <si>
    <t xml:space="preserve">Bal Govind Chauhan </t>
  </si>
  <si>
    <t xml:space="preserve">Gayatri Tejankar </t>
  </si>
  <si>
    <t xml:space="preserve">Akram Khan, R Pol, A Prasik, Vini Sivanandan </t>
  </si>
  <si>
    <t xml:space="preserve">Access to and Utilization of RCH Services during COVID-19 Pandemic: A Metacentric Study </t>
  </si>
  <si>
    <t xml:space="preserve">Socio-economic inequality in informed choice of contraceptive use among women of Maharashtra: A concern for reproductive and sexual health and right </t>
  </si>
  <si>
    <t xml:space="preserve">Inequalities and trends in maternal health care services utilization in India, 1992- 2016: Strategy in the Search for Improvements. </t>
  </si>
  <si>
    <t xml:space="preserve">A Study on Causes of child death in Maharashtra (from 2017-2020) </t>
  </si>
  <si>
    <t xml:space="preserve">Effect of COVID-19 on essential health care services in Public health facilities. </t>
  </si>
  <si>
    <t xml:space="preserve">Spatial Distribution of Housing and Household Amenities in Urban Maharashtra. </t>
  </si>
  <si>
    <t xml:space="preserve">Health and Education Outcome in India: An Analysis of Multidimensional Inequality of Opportunity </t>
  </si>
  <si>
    <t>2020-21</t>
  </si>
  <si>
    <t xml:space="preserve">Coverage and quality of health condition screening of children under RBSK program in Jalgaon and Nanded districts of Maharashtra. </t>
  </si>
  <si>
    <r>
      <t>Cause of adolescent and Adult death in India: Evidence from HMIS</t>
    </r>
    <r>
      <rPr>
        <sz val="12"/>
        <color theme="1"/>
        <rFont val="Times New Roman"/>
        <family val="1"/>
      </rPr>
      <t xml:space="preserve">. </t>
    </r>
  </si>
  <si>
    <t xml:space="preserve">Burden of non-communicable diseases (NCDs) among pregnant women. </t>
  </si>
  <si>
    <t xml:space="preserve">Burden of disease and health expenditure among older adult in Maharashtra: implications for HWCs </t>
  </si>
  <si>
    <t xml:space="preserve">Impact evaluation of ‘Kayakalp’ programme on public health facility in Nandurbar, Maharashtra </t>
  </si>
  <si>
    <t>2021-22</t>
  </si>
  <si>
    <t xml:space="preserve">Dr. Vini Sivanandan, Mr. Ravi Durga Prasad, Mr. Baldev Singh Kulaste </t>
  </si>
  <si>
    <t>Dr. Bal Govind Chauhan, R S Pol, A P Prashik, and Vini Sivanandan</t>
  </si>
  <si>
    <t xml:space="preserve">Dr. Bal Govind Chauhan and Vini Sivanandan </t>
  </si>
  <si>
    <t xml:space="preserve">Vini Sivanandan and. Akram Khan </t>
  </si>
  <si>
    <t xml:space="preserve">Gayatri Tejankar, Bal Govind Chauhan and Vini Sivanandan </t>
  </si>
  <si>
    <t xml:space="preserve">Vini Sivanandan, and Vandana Shivnekar </t>
  </si>
  <si>
    <t xml:space="preserve">Baldev Singh Kulaste, Bal Govind Chauhan and Vini Sivanandan </t>
  </si>
  <si>
    <t xml:space="preserve">Ravi Durga Prasad, Vivekanand A </t>
  </si>
  <si>
    <t xml:space="preserve">Ravi Durga Prasad </t>
  </si>
  <si>
    <t xml:space="preserve">Menstrual Health and Hygiene among Adolescent Girls in Climate Vulnerable Areas in Maharashtra </t>
  </si>
  <si>
    <r>
      <t>Knowledge, Attitude and Perception towards Caesarean Delivery among Pregnant Women and Healthcare Professionals in India</t>
    </r>
    <r>
      <rPr>
        <sz val="12"/>
        <color theme="1"/>
        <rFont val="Times New Roman"/>
        <family val="1"/>
      </rPr>
      <t xml:space="preserve"> </t>
    </r>
  </si>
  <si>
    <t xml:space="preserve">Prevalence of Postpartum Infections Following Public Hospital Deliveries in India: A State Level Retrospective Evaluation </t>
  </si>
  <si>
    <t xml:space="preserve">Understanding the Implementation of PMNDP in India </t>
  </si>
  <si>
    <t xml:space="preserve">Impact evaluation of ‘Kayakalp’ programme on the public health facilities in Nandurbar, Maharashtra </t>
  </si>
  <si>
    <t xml:space="preserve">An Analysis of Impact of Population Dynamics among the Communities of Scheduled Caste and Tribes in India </t>
  </si>
  <si>
    <t xml:space="preserve">High-Risk Pregnancy and Contraception use among married adolescent women </t>
  </si>
  <si>
    <t xml:space="preserve">Beyond Reproductive life: Trends and Burden of Premature menopause, female sterilization and hysterectomy in India </t>
  </si>
  <si>
    <t xml:space="preserve">Trends and Socio-economic Inequalities in Early Neonatal Mortality in India </t>
  </si>
  <si>
    <t xml:space="preserve">Gender-Based Violence: A Shred of Evidence from NFHS 5 </t>
  </si>
  <si>
    <t xml:space="preserve">Nutritional Status among Women in India: A Comparative Assessment of Bihar and Maharashtra States </t>
  </si>
  <si>
    <t xml:space="preserve">Impact Evaluation of Mobile Health Services in Roha block of Raigad district, Maharashtra, and Vagra block of Bharuch district of Gujarat 2022 – 2023 </t>
  </si>
  <si>
    <t>Yearly sanctions of grant for centre</t>
  </si>
  <si>
    <t>2022-23</t>
  </si>
  <si>
    <t>Total</t>
  </si>
  <si>
    <t>Grand Total</t>
  </si>
  <si>
    <t>Reserve  Bank Of India</t>
  </si>
  <si>
    <t>Kamnlal Bajaj</t>
  </si>
  <si>
    <t>Rockfeller Foundation</t>
  </si>
  <si>
    <t xml:space="preserve">Ford Foundation </t>
  </si>
  <si>
    <t>Prof. Rajas  Parchure</t>
  </si>
  <si>
    <t>Dr. Anurag Asawa</t>
  </si>
  <si>
    <t>Dr, Saylee Jog</t>
  </si>
  <si>
    <t>Dr. N. Benjamin</t>
  </si>
  <si>
    <t>Centre for Excellence in Entrepreneurship Development</t>
  </si>
  <si>
    <t>Dr.Pradnya Godbole</t>
  </si>
  <si>
    <t>Centre for Sustainable Development</t>
  </si>
  <si>
    <t>Dr. Gurudas Nulkar</t>
  </si>
  <si>
    <t>KPIT Technologies</t>
  </si>
  <si>
    <r>
      <t>Persistent Systems since inception</t>
    </r>
    <r>
      <rPr>
        <sz val="11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</si>
</sst>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sz val="12"/>
      <name val="Cambria"/>
      <family val="2"/>
      <scheme val="major"/>
    </font>
    <font>
      <sz val="11"/>
      <color theme="1"/>
      <name val="Cambria"/>
      <family val="2"/>
      <scheme val="major"/>
    </font>
    <font>
      <sz val="7"/>
      <color theme="1"/>
      <name val="Cambria"/>
      <family val="2"/>
      <scheme val="maj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rgb="FF008000"/>
      <name val="Arial"/>
      <family val="2"/>
    </font>
    <font>
      <sz val="11"/>
      <color rgb="FF008000"/>
      <name val="Calibri"/>
      <family val="2"/>
      <scheme val="minor"/>
    </font>
    <font>
      <sz val="11.5"/>
      <color rgb="FFFF0000"/>
      <name val="Segoe UI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0" fillId="0" borderId="1" xfId="0" applyNumberForma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17" fontId="10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vertical="center" wrapText="1"/>
    </xf>
    <xf numFmtId="2" fontId="18" fillId="0" borderId="0" xfId="0" applyNumberFormat="1" applyFont="1" applyAlignment="1">
      <alignment horizontal="right" vertical="center" wrapText="1"/>
    </xf>
    <xf numFmtId="0" fontId="19" fillId="0" borderId="1" xfId="0" applyFont="1" applyBorder="1" applyAlignment="1">
      <alignment vertical="center"/>
    </xf>
    <xf numFmtId="0" fontId="14" fillId="0" borderId="0" xfId="0" applyFont="1"/>
    <xf numFmtId="0" fontId="20" fillId="0" borderId="7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8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77"/>
  <sheetViews>
    <sheetView tabSelected="1" zoomScale="70" zoomScaleNormal="70" workbookViewId="0">
      <selection activeCell="E180" sqref="E180"/>
    </sheetView>
  </sheetViews>
  <sheetFormatPr defaultColWidth="9.109375" defaultRowHeight="14.4" x14ac:dyDescent="0.3"/>
  <cols>
    <col min="1" max="1" width="9.109375" style="1"/>
    <col min="2" max="2" width="28" style="1" customWidth="1"/>
    <col min="3" max="3" width="149.109375" style="1" customWidth="1"/>
    <col min="4" max="4" width="29.33203125" style="1" customWidth="1"/>
    <col min="5" max="5" width="18.5546875" style="1" customWidth="1"/>
    <col min="6" max="6" width="17.33203125" style="1" bestFit="1" customWidth="1"/>
    <col min="7" max="7" width="11.6640625" style="1" bestFit="1" customWidth="1"/>
    <col min="8" max="16384" width="9.109375" style="1"/>
  </cols>
  <sheetData>
    <row r="1" spans="1:10" ht="48.75" customHeight="1" x14ac:dyDescent="0.3">
      <c r="A1" s="6" t="s">
        <v>0</v>
      </c>
      <c r="B1" s="40" t="s">
        <v>1</v>
      </c>
      <c r="C1" s="40"/>
      <c r="D1" s="40"/>
      <c r="E1" s="40"/>
    </row>
    <row r="2" spans="1:10" ht="48" customHeight="1" x14ac:dyDescent="0.3">
      <c r="A2" s="6"/>
      <c r="B2" s="40" t="s">
        <v>2</v>
      </c>
      <c r="C2" s="40"/>
      <c r="D2" s="40"/>
      <c r="E2" s="40"/>
      <c r="F2" s="40"/>
    </row>
    <row r="4" spans="1:10" ht="15.6" x14ac:dyDescent="0.3">
      <c r="A4" s="11" t="s">
        <v>3</v>
      </c>
      <c r="B4" s="7" t="s">
        <v>145</v>
      </c>
      <c r="C4" s="6"/>
      <c r="D4" s="6"/>
      <c r="E4" s="6"/>
      <c r="F4" s="6"/>
      <c r="G4" s="6"/>
      <c r="H4" s="6"/>
      <c r="I4" s="6"/>
      <c r="J4" s="6"/>
    </row>
    <row r="5" spans="1:10" ht="15" x14ac:dyDescent="0.3">
      <c r="B5" s="7" t="s">
        <v>146</v>
      </c>
      <c r="C5" s="6"/>
      <c r="D5" s="6"/>
      <c r="E5" s="6"/>
      <c r="F5" s="6"/>
      <c r="G5" s="6"/>
      <c r="H5" s="6"/>
      <c r="I5" s="6"/>
      <c r="J5" s="6"/>
    </row>
    <row r="6" spans="1:10" ht="15" x14ac:dyDescent="0.3">
      <c r="B6" s="7" t="s">
        <v>4</v>
      </c>
      <c r="C6" s="6"/>
      <c r="D6" s="6"/>
      <c r="E6" s="6"/>
      <c r="F6" s="6"/>
      <c r="G6" s="6"/>
      <c r="H6" s="6"/>
      <c r="I6" s="6"/>
      <c r="J6" s="6"/>
    </row>
    <row r="7" spans="1:10" ht="15" x14ac:dyDescent="0.3">
      <c r="B7" s="7" t="s">
        <v>5</v>
      </c>
      <c r="C7" s="6"/>
      <c r="D7" s="6"/>
      <c r="E7" s="6"/>
      <c r="F7" s="6"/>
      <c r="G7" s="6"/>
      <c r="H7" s="6"/>
      <c r="I7" s="6"/>
      <c r="J7" s="6"/>
    </row>
    <row r="9" spans="1:10" ht="21.75" customHeight="1" x14ac:dyDescent="0.3">
      <c r="A9" s="41" t="s">
        <v>142</v>
      </c>
      <c r="B9" s="41"/>
      <c r="C9" s="41"/>
      <c r="D9" s="41"/>
      <c r="E9" s="41"/>
      <c r="F9" s="41"/>
      <c r="G9" s="41"/>
    </row>
    <row r="10" spans="1:10" ht="28.8" x14ac:dyDescent="0.3">
      <c r="A10" s="15" t="s">
        <v>6</v>
      </c>
      <c r="B10" s="16" t="s">
        <v>7</v>
      </c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62</v>
      </c>
    </row>
    <row r="11" spans="1:10" ht="25.5" customHeight="1" x14ac:dyDescent="0.3">
      <c r="A11" s="21">
        <v>1</v>
      </c>
      <c r="B11" s="14" t="s">
        <v>210</v>
      </c>
      <c r="C11" s="14" t="s">
        <v>219</v>
      </c>
      <c r="D11" s="31" t="s">
        <v>43</v>
      </c>
      <c r="E11" s="31" t="s">
        <v>231</v>
      </c>
      <c r="F11" s="32" t="s">
        <v>232</v>
      </c>
      <c r="G11" s="39">
        <v>134.84</v>
      </c>
    </row>
    <row r="12" spans="1:10" ht="15.6" x14ac:dyDescent="0.3">
      <c r="A12" s="21">
        <v>2</v>
      </c>
      <c r="B12" s="14" t="s">
        <v>211</v>
      </c>
      <c r="C12" s="14" t="s">
        <v>220</v>
      </c>
      <c r="D12" s="31"/>
      <c r="E12" s="31"/>
      <c r="F12" s="32"/>
      <c r="G12" s="39"/>
    </row>
    <row r="13" spans="1:10" x14ac:dyDescent="0.3">
      <c r="A13" s="21">
        <v>3</v>
      </c>
      <c r="B13" s="14" t="s">
        <v>212</v>
      </c>
      <c r="C13" s="14" t="s">
        <v>221</v>
      </c>
      <c r="D13" s="31"/>
      <c r="E13" s="31"/>
      <c r="F13" s="32"/>
      <c r="G13" s="39"/>
    </row>
    <row r="14" spans="1:10" x14ac:dyDescent="0.3">
      <c r="A14" s="42">
        <v>4</v>
      </c>
      <c r="B14" s="14" t="s">
        <v>213</v>
      </c>
      <c r="C14" s="14" t="s">
        <v>222</v>
      </c>
      <c r="D14" s="31"/>
      <c r="E14" s="31"/>
      <c r="F14" s="32"/>
      <c r="G14" s="39"/>
    </row>
    <row r="15" spans="1:10" x14ac:dyDescent="0.3">
      <c r="A15" s="42">
        <v>5</v>
      </c>
      <c r="B15" s="14" t="s">
        <v>214</v>
      </c>
      <c r="C15" s="14" t="s">
        <v>223</v>
      </c>
      <c r="D15" s="31"/>
      <c r="E15" s="31"/>
      <c r="F15" s="32"/>
      <c r="G15" s="39"/>
    </row>
    <row r="16" spans="1:10" x14ac:dyDescent="0.3">
      <c r="A16" s="42">
        <v>6</v>
      </c>
      <c r="B16" s="14" t="s">
        <v>215</v>
      </c>
      <c r="C16" s="14" t="s">
        <v>224</v>
      </c>
      <c r="D16" s="31"/>
      <c r="E16" s="31"/>
      <c r="F16" s="32"/>
      <c r="G16" s="39"/>
    </row>
    <row r="17" spans="1:7" x14ac:dyDescent="0.3">
      <c r="A17" s="42">
        <v>7</v>
      </c>
      <c r="B17" s="14" t="s">
        <v>216</v>
      </c>
      <c r="C17" s="14" t="s">
        <v>225</v>
      </c>
      <c r="D17" s="31"/>
      <c r="E17" s="31"/>
      <c r="F17" s="32"/>
      <c r="G17" s="39"/>
    </row>
    <row r="18" spans="1:7" x14ac:dyDescent="0.3">
      <c r="A18" s="42">
        <v>8</v>
      </c>
      <c r="B18" s="14" t="s">
        <v>193</v>
      </c>
      <c r="C18" s="14" t="s">
        <v>226</v>
      </c>
      <c r="D18" s="31"/>
      <c r="E18" s="31"/>
      <c r="F18" s="32"/>
      <c r="G18" s="39"/>
    </row>
    <row r="19" spans="1:7" x14ac:dyDescent="0.3">
      <c r="A19" s="42">
        <v>9</v>
      </c>
      <c r="B19" s="14" t="s">
        <v>193</v>
      </c>
      <c r="C19" s="14" t="s">
        <v>227</v>
      </c>
      <c r="D19" s="31"/>
      <c r="E19" s="31"/>
      <c r="F19" s="32"/>
      <c r="G19" s="39"/>
    </row>
    <row r="20" spans="1:7" x14ac:dyDescent="0.3">
      <c r="A20" s="42">
        <v>10</v>
      </c>
      <c r="B20" s="14" t="s">
        <v>217</v>
      </c>
      <c r="C20" s="14" t="s">
        <v>228</v>
      </c>
      <c r="D20" s="31"/>
      <c r="E20" s="31"/>
      <c r="F20" s="32"/>
      <c r="G20" s="39"/>
    </row>
    <row r="21" spans="1:7" x14ac:dyDescent="0.3">
      <c r="A21" s="42">
        <v>11</v>
      </c>
      <c r="B21" s="14" t="s">
        <v>218</v>
      </c>
      <c r="C21" s="14" t="s">
        <v>229</v>
      </c>
      <c r="D21" s="31"/>
      <c r="E21" s="31"/>
      <c r="F21" s="32"/>
      <c r="G21" s="39"/>
    </row>
    <row r="22" spans="1:7" x14ac:dyDescent="0.3">
      <c r="A22" s="42">
        <v>12</v>
      </c>
      <c r="B22" s="14" t="s">
        <v>191</v>
      </c>
      <c r="C22" s="14" t="s">
        <v>230</v>
      </c>
      <c r="D22" s="31" t="s">
        <v>44</v>
      </c>
      <c r="E22" s="31" t="s">
        <v>231</v>
      </c>
      <c r="F22" s="21" t="s">
        <v>159</v>
      </c>
      <c r="G22" s="32">
        <v>250</v>
      </c>
    </row>
    <row r="23" spans="1:7" ht="102" customHeight="1" x14ac:dyDescent="0.3">
      <c r="A23" s="42">
        <v>13</v>
      </c>
      <c r="B23" s="12" t="s">
        <v>147</v>
      </c>
      <c r="C23" s="13" t="s">
        <v>154</v>
      </c>
      <c r="D23" s="31"/>
      <c r="E23" s="31"/>
      <c r="F23" s="21" t="s">
        <v>160</v>
      </c>
      <c r="G23" s="32"/>
    </row>
    <row r="24" spans="1:7" ht="26.4" x14ac:dyDescent="0.3">
      <c r="A24" s="42">
        <v>14</v>
      </c>
      <c r="B24" s="5" t="s">
        <v>148</v>
      </c>
      <c r="C24" s="13" t="s">
        <v>155</v>
      </c>
      <c r="D24" s="31"/>
      <c r="E24" s="31"/>
      <c r="F24" s="21" t="s">
        <v>160</v>
      </c>
      <c r="G24" s="32"/>
    </row>
    <row r="25" spans="1:7" ht="30" x14ac:dyDescent="0.3">
      <c r="A25" s="42">
        <v>15</v>
      </c>
      <c r="B25" s="5" t="s">
        <v>149</v>
      </c>
      <c r="C25" s="13" t="s">
        <v>156</v>
      </c>
      <c r="D25" s="31"/>
      <c r="E25" s="31"/>
      <c r="F25" s="21" t="s">
        <v>160</v>
      </c>
      <c r="G25" s="32"/>
    </row>
    <row r="26" spans="1:7" ht="26.4" x14ac:dyDescent="0.3">
      <c r="A26" s="42">
        <v>16</v>
      </c>
      <c r="B26" s="5" t="s">
        <v>150</v>
      </c>
      <c r="C26" s="13" t="s">
        <v>155</v>
      </c>
      <c r="D26" s="31"/>
      <c r="E26" s="31"/>
      <c r="F26" s="21" t="s">
        <v>160</v>
      </c>
      <c r="G26" s="32"/>
    </row>
    <row r="27" spans="1:7" ht="15" x14ac:dyDescent="0.3">
      <c r="A27" s="42">
        <v>17</v>
      </c>
      <c r="B27" s="5" t="s">
        <v>151</v>
      </c>
      <c r="C27" s="13" t="s">
        <v>157</v>
      </c>
      <c r="D27" s="31"/>
      <c r="E27" s="31"/>
      <c r="F27" s="21">
        <v>2022</v>
      </c>
      <c r="G27" s="32"/>
    </row>
    <row r="28" spans="1:7" ht="30" x14ac:dyDescent="0.3">
      <c r="A28" s="42">
        <v>18</v>
      </c>
      <c r="B28" s="5" t="s">
        <v>152</v>
      </c>
      <c r="C28" s="13" t="s">
        <v>158</v>
      </c>
      <c r="D28" s="31"/>
      <c r="E28" s="31"/>
      <c r="F28" s="21" t="s">
        <v>160</v>
      </c>
      <c r="G28" s="32"/>
    </row>
    <row r="29" spans="1:7" ht="79.2" x14ac:dyDescent="0.3">
      <c r="A29" s="42">
        <v>19</v>
      </c>
      <c r="B29" s="5" t="s">
        <v>14</v>
      </c>
      <c r="C29" s="5" t="s">
        <v>28</v>
      </c>
      <c r="D29" s="5" t="s">
        <v>45</v>
      </c>
      <c r="E29" s="5" t="s">
        <v>58</v>
      </c>
      <c r="F29" s="21">
        <v>2008</v>
      </c>
      <c r="G29" s="21">
        <v>133.34</v>
      </c>
    </row>
    <row r="30" spans="1:7" x14ac:dyDescent="0.3">
      <c r="A30" s="42">
        <v>20</v>
      </c>
      <c r="B30" s="5" t="s">
        <v>16</v>
      </c>
      <c r="C30" s="5" t="s">
        <v>30</v>
      </c>
      <c r="D30" s="5" t="s">
        <v>47</v>
      </c>
      <c r="E30" s="5" t="s">
        <v>59</v>
      </c>
      <c r="F30" s="21">
        <v>2020</v>
      </c>
      <c r="G30" s="21">
        <v>0.7</v>
      </c>
    </row>
    <row r="31" spans="1:7" x14ac:dyDescent="0.3">
      <c r="A31" s="42">
        <v>21</v>
      </c>
      <c r="B31" s="5" t="s">
        <v>17</v>
      </c>
      <c r="C31" s="5" t="s">
        <v>31</v>
      </c>
      <c r="D31" s="5" t="s">
        <v>46</v>
      </c>
      <c r="E31" s="5" t="s">
        <v>60</v>
      </c>
      <c r="F31" s="21">
        <v>2021</v>
      </c>
      <c r="G31" s="21">
        <v>0.75</v>
      </c>
    </row>
    <row r="32" spans="1:7" x14ac:dyDescent="0.3">
      <c r="A32" s="42">
        <v>22</v>
      </c>
      <c r="B32" s="5" t="s">
        <v>17</v>
      </c>
      <c r="C32" s="5" t="s">
        <v>32</v>
      </c>
      <c r="D32" s="5" t="s">
        <v>46</v>
      </c>
      <c r="E32" s="5" t="s">
        <v>60</v>
      </c>
      <c r="F32" s="21">
        <v>2021</v>
      </c>
      <c r="G32" s="21">
        <v>0.2</v>
      </c>
    </row>
    <row r="33" spans="1:7" ht="26.4" x14ac:dyDescent="0.3">
      <c r="A33" s="42">
        <v>23</v>
      </c>
      <c r="B33" s="5" t="s">
        <v>19</v>
      </c>
      <c r="C33" s="5" t="s">
        <v>143</v>
      </c>
      <c r="D33" s="5" t="s">
        <v>48</v>
      </c>
      <c r="E33" s="5" t="s">
        <v>59</v>
      </c>
      <c r="F33" s="21">
        <v>2022</v>
      </c>
      <c r="G33" s="21">
        <v>7</v>
      </c>
    </row>
    <row r="34" spans="1:7" x14ac:dyDescent="0.3">
      <c r="A34" s="42">
        <v>24</v>
      </c>
      <c r="B34" s="5" t="s">
        <v>21</v>
      </c>
      <c r="C34" s="5" t="s">
        <v>34</v>
      </c>
      <c r="D34" s="5" t="s">
        <v>49</v>
      </c>
      <c r="E34" s="5" t="s">
        <v>60</v>
      </c>
      <c r="F34" s="21">
        <v>2022</v>
      </c>
      <c r="G34" s="21">
        <v>0.08</v>
      </c>
    </row>
    <row r="35" spans="1:7" x14ac:dyDescent="0.3">
      <c r="A35" s="42">
        <v>25</v>
      </c>
      <c r="B35" s="5" t="s">
        <v>22</v>
      </c>
      <c r="C35" s="5" t="s">
        <v>35</v>
      </c>
      <c r="D35" s="5" t="s">
        <v>50</v>
      </c>
      <c r="E35" s="5" t="s">
        <v>59</v>
      </c>
      <c r="F35" s="21">
        <v>2020</v>
      </c>
      <c r="G35" s="21">
        <v>0.8</v>
      </c>
    </row>
    <row r="36" spans="1:7" x14ac:dyDescent="0.3">
      <c r="A36" s="42">
        <v>26</v>
      </c>
      <c r="B36" s="5" t="s">
        <v>22</v>
      </c>
      <c r="C36" s="5" t="s">
        <v>36</v>
      </c>
      <c r="D36" s="5" t="s">
        <v>51</v>
      </c>
      <c r="E36" s="5" t="s">
        <v>59</v>
      </c>
      <c r="F36" s="21">
        <v>2020</v>
      </c>
      <c r="G36" s="21">
        <v>1.19</v>
      </c>
    </row>
    <row r="37" spans="1:7" ht="26.4" x14ac:dyDescent="0.3">
      <c r="A37" s="42">
        <v>27</v>
      </c>
      <c r="B37" s="5" t="s">
        <v>22</v>
      </c>
      <c r="C37" s="5" t="s">
        <v>37</v>
      </c>
      <c r="D37" s="5" t="s">
        <v>52</v>
      </c>
      <c r="E37" s="5" t="s">
        <v>59</v>
      </c>
      <c r="F37" s="21">
        <v>2022</v>
      </c>
      <c r="G37" s="21">
        <v>26.45</v>
      </c>
    </row>
    <row r="38" spans="1:7" x14ac:dyDescent="0.3">
      <c r="A38" s="42">
        <v>28</v>
      </c>
      <c r="B38" s="5" t="s">
        <v>19</v>
      </c>
      <c r="C38" s="5" t="s">
        <v>38</v>
      </c>
      <c r="D38" s="5" t="s">
        <v>53</v>
      </c>
      <c r="E38" s="5" t="s">
        <v>61</v>
      </c>
      <c r="F38" s="21">
        <v>2022</v>
      </c>
      <c r="G38" s="21">
        <v>2.23</v>
      </c>
    </row>
    <row r="39" spans="1:7" ht="26.4" x14ac:dyDescent="0.3">
      <c r="A39" s="42">
        <v>29</v>
      </c>
      <c r="B39" s="5" t="s">
        <v>23</v>
      </c>
      <c r="C39" s="5" t="s">
        <v>39</v>
      </c>
      <c r="D39" s="5" t="s">
        <v>54</v>
      </c>
      <c r="E39" s="5" t="s">
        <v>59</v>
      </c>
      <c r="F39" s="21">
        <v>2020</v>
      </c>
      <c r="G39" s="21">
        <v>0.81</v>
      </c>
    </row>
    <row r="40" spans="1:7" x14ac:dyDescent="0.3">
      <c r="A40" s="42">
        <v>30</v>
      </c>
      <c r="B40" s="5" t="s">
        <v>24</v>
      </c>
      <c r="C40" s="5" t="s">
        <v>40</v>
      </c>
      <c r="D40" s="5" t="s">
        <v>55</v>
      </c>
      <c r="E40" s="5" t="s">
        <v>60</v>
      </c>
      <c r="F40" s="21">
        <v>2019</v>
      </c>
      <c r="G40" s="21">
        <v>0.15</v>
      </c>
    </row>
    <row r="41" spans="1:7" ht="26.4" x14ac:dyDescent="0.3">
      <c r="A41" s="42">
        <v>31</v>
      </c>
      <c r="B41" s="5" t="s">
        <v>24</v>
      </c>
      <c r="C41" s="5" t="s">
        <v>41</v>
      </c>
      <c r="D41" s="5" t="s">
        <v>56</v>
      </c>
      <c r="E41" s="5" t="s">
        <v>61</v>
      </c>
      <c r="F41" s="21">
        <v>2022</v>
      </c>
      <c r="G41" s="21">
        <v>0.38</v>
      </c>
    </row>
    <row r="42" spans="1:7" ht="15" thickBot="1" x14ac:dyDescent="0.35">
      <c r="A42" s="42">
        <v>32</v>
      </c>
      <c r="B42" s="43" t="s">
        <v>25</v>
      </c>
      <c r="C42" s="43" t="s">
        <v>42</v>
      </c>
      <c r="D42" s="43" t="s">
        <v>57</v>
      </c>
      <c r="E42" s="43" t="s">
        <v>61</v>
      </c>
      <c r="F42" s="42">
        <v>2022</v>
      </c>
      <c r="G42" s="42">
        <v>4</v>
      </c>
    </row>
    <row r="43" spans="1:7" ht="33" thickBot="1" x14ac:dyDescent="0.35">
      <c r="A43" s="23">
        <v>33</v>
      </c>
      <c r="B43" s="24" t="s">
        <v>244</v>
      </c>
      <c r="C43" s="46" t="s">
        <v>243</v>
      </c>
      <c r="D43" s="47" t="s">
        <v>248</v>
      </c>
      <c r="E43" s="24"/>
      <c r="F43" s="23">
        <v>2022</v>
      </c>
      <c r="G43" s="23">
        <v>75</v>
      </c>
    </row>
    <row r="44" spans="1:7" ht="15" thickBot="1" x14ac:dyDescent="0.35">
      <c r="A44" s="23">
        <v>34</v>
      </c>
      <c r="B44" s="24" t="s">
        <v>246</v>
      </c>
      <c r="C44" s="48" t="s">
        <v>245</v>
      </c>
      <c r="D44" s="49" t="s">
        <v>247</v>
      </c>
      <c r="E44" s="24"/>
      <c r="F44" s="23">
        <v>2022</v>
      </c>
      <c r="G44" s="50">
        <v>100</v>
      </c>
    </row>
    <row r="45" spans="1:7" x14ac:dyDescent="0.3">
      <c r="A45" s="42">
        <v>35</v>
      </c>
      <c r="B45" s="26" t="s">
        <v>239</v>
      </c>
      <c r="C45" s="24" t="s">
        <v>235</v>
      </c>
      <c r="D45" s="24" t="s">
        <v>235</v>
      </c>
      <c r="E45" s="24"/>
      <c r="F45" s="23">
        <v>2022</v>
      </c>
      <c r="G45" s="23">
        <v>562.54</v>
      </c>
    </row>
    <row r="46" spans="1:7" x14ac:dyDescent="0.3">
      <c r="A46" s="42">
        <v>36</v>
      </c>
      <c r="B46" s="26" t="s">
        <v>240</v>
      </c>
      <c r="C46" s="24" t="s">
        <v>236</v>
      </c>
      <c r="D46" s="24" t="s">
        <v>236</v>
      </c>
      <c r="E46" s="24"/>
      <c r="F46" s="23">
        <v>2022</v>
      </c>
      <c r="G46" s="23">
        <v>6.93</v>
      </c>
    </row>
    <row r="47" spans="1:7" x14ac:dyDescent="0.3">
      <c r="A47" s="42">
        <v>37</v>
      </c>
      <c r="B47" s="26" t="s">
        <v>241</v>
      </c>
      <c r="C47" s="24" t="s">
        <v>237</v>
      </c>
      <c r="D47" s="24" t="s">
        <v>237</v>
      </c>
      <c r="E47" s="24"/>
      <c r="F47" s="23">
        <v>2022</v>
      </c>
      <c r="G47" s="23">
        <v>96.68</v>
      </c>
    </row>
    <row r="48" spans="1:7" x14ac:dyDescent="0.3">
      <c r="A48" s="42">
        <v>38</v>
      </c>
      <c r="B48" s="26" t="s">
        <v>240</v>
      </c>
      <c r="C48" s="24" t="s">
        <v>238</v>
      </c>
      <c r="D48" s="24" t="s">
        <v>238</v>
      </c>
      <c r="E48" s="24"/>
      <c r="F48" s="23">
        <v>2022</v>
      </c>
      <c r="G48" s="23">
        <v>9.24</v>
      </c>
    </row>
    <row r="49" spans="1:7" x14ac:dyDescent="0.3">
      <c r="A49" s="34" t="s">
        <v>233</v>
      </c>
      <c r="B49" s="34"/>
      <c r="C49" s="34"/>
      <c r="D49" s="34"/>
      <c r="E49" s="34"/>
      <c r="F49" s="34"/>
      <c r="G49" s="45">
        <f>SUM(G11:G48)</f>
        <v>1413.3100000000002</v>
      </c>
    </row>
    <row r="50" spans="1:7" x14ac:dyDescent="0.3">
      <c r="A50" s="17"/>
      <c r="B50" s="17"/>
      <c r="C50" s="17"/>
      <c r="D50" s="17"/>
      <c r="E50" s="17"/>
      <c r="F50" s="17"/>
      <c r="G50" s="17"/>
    </row>
    <row r="51" spans="1:7" ht="27.75" customHeight="1" x14ac:dyDescent="0.3">
      <c r="A51" s="36" t="s">
        <v>63</v>
      </c>
      <c r="B51" s="37"/>
      <c r="C51" s="37"/>
      <c r="D51" s="37"/>
      <c r="E51" s="37"/>
      <c r="F51" s="37"/>
      <c r="G51" s="38"/>
    </row>
    <row r="52" spans="1:7" ht="28.8" x14ac:dyDescent="0.3">
      <c r="A52" s="15" t="s">
        <v>6</v>
      </c>
      <c r="B52" s="16" t="s">
        <v>7</v>
      </c>
      <c r="C52" s="16" t="s">
        <v>8</v>
      </c>
      <c r="D52" s="16" t="s">
        <v>9</v>
      </c>
      <c r="E52" s="16" t="s">
        <v>10</v>
      </c>
      <c r="F52" s="16" t="s">
        <v>11</v>
      </c>
      <c r="G52" s="16" t="s">
        <v>62</v>
      </c>
    </row>
    <row r="53" spans="1:7" ht="38.25" customHeight="1" x14ac:dyDescent="0.3">
      <c r="A53" s="21">
        <v>1</v>
      </c>
      <c r="B53" s="5" t="s">
        <v>12</v>
      </c>
      <c r="C53" s="18" t="s">
        <v>204</v>
      </c>
      <c r="D53" s="31" t="s">
        <v>43</v>
      </c>
      <c r="E53" s="31" t="s">
        <v>231</v>
      </c>
      <c r="F53" s="32" t="s">
        <v>209</v>
      </c>
      <c r="G53" s="32">
        <v>105.82</v>
      </c>
    </row>
    <row r="54" spans="1:7" ht="15.6" x14ac:dyDescent="0.3">
      <c r="A54" s="21">
        <v>2</v>
      </c>
      <c r="B54" s="5" t="s">
        <v>12</v>
      </c>
      <c r="C54" s="18" t="s">
        <v>205</v>
      </c>
      <c r="D54" s="31"/>
      <c r="E54" s="31"/>
      <c r="F54" s="32"/>
      <c r="G54" s="32"/>
    </row>
    <row r="55" spans="1:7" x14ac:dyDescent="0.3">
      <c r="A55" s="21">
        <v>3</v>
      </c>
      <c r="B55" s="5" t="s">
        <v>12</v>
      </c>
      <c r="C55" s="18" t="s">
        <v>206</v>
      </c>
      <c r="D55" s="31"/>
      <c r="E55" s="31"/>
      <c r="F55" s="32"/>
      <c r="G55" s="32"/>
    </row>
    <row r="56" spans="1:7" x14ac:dyDescent="0.3">
      <c r="A56" s="21">
        <v>4</v>
      </c>
      <c r="B56" s="5" t="s">
        <v>12</v>
      </c>
      <c r="C56" s="18" t="s">
        <v>207</v>
      </c>
      <c r="D56" s="31"/>
      <c r="E56" s="31"/>
      <c r="F56" s="32"/>
      <c r="G56" s="32"/>
    </row>
    <row r="57" spans="1:7" x14ac:dyDescent="0.3">
      <c r="A57" s="21">
        <v>5</v>
      </c>
      <c r="B57" s="5" t="s">
        <v>12</v>
      </c>
      <c r="C57" s="18" t="s">
        <v>208</v>
      </c>
      <c r="D57" s="31"/>
      <c r="E57" s="31"/>
      <c r="F57" s="32"/>
      <c r="G57" s="32"/>
    </row>
    <row r="58" spans="1:7" ht="38.25" customHeight="1" x14ac:dyDescent="0.3">
      <c r="A58" s="21">
        <v>6</v>
      </c>
      <c r="B58" s="5" t="s">
        <v>161</v>
      </c>
      <c r="C58" s="5" t="s">
        <v>166</v>
      </c>
      <c r="D58" s="31" t="s">
        <v>44</v>
      </c>
      <c r="E58" s="31" t="s">
        <v>231</v>
      </c>
      <c r="F58" s="21">
        <v>2022</v>
      </c>
      <c r="G58" s="32">
        <v>190.23</v>
      </c>
    </row>
    <row r="59" spans="1:7" x14ac:dyDescent="0.3">
      <c r="A59" s="21">
        <v>7</v>
      </c>
      <c r="B59" s="5" t="s">
        <v>161</v>
      </c>
      <c r="C59" s="5" t="s">
        <v>163</v>
      </c>
      <c r="D59" s="31"/>
      <c r="E59" s="31"/>
      <c r="F59" s="21">
        <v>2021</v>
      </c>
      <c r="G59" s="32"/>
    </row>
    <row r="60" spans="1:7" x14ac:dyDescent="0.3">
      <c r="A60" s="21">
        <v>8</v>
      </c>
      <c r="B60" s="5" t="s">
        <v>161</v>
      </c>
      <c r="C60" s="5" t="s">
        <v>164</v>
      </c>
      <c r="D60" s="31"/>
      <c r="E60" s="31"/>
      <c r="F60" s="21">
        <v>2021</v>
      </c>
      <c r="G60" s="32"/>
    </row>
    <row r="61" spans="1:7" ht="26.4" x14ac:dyDescent="0.3">
      <c r="A61" s="21">
        <v>9</v>
      </c>
      <c r="B61" s="5" t="s">
        <v>162</v>
      </c>
      <c r="C61" s="5" t="s">
        <v>165</v>
      </c>
      <c r="D61" s="31"/>
      <c r="E61" s="31"/>
      <c r="F61" s="21">
        <v>2021</v>
      </c>
      <c r="G61" s="32"/>
    </row>
    <row r="62" spans="1:7" x14ac:dyDescent="0.3">
      <c r="A62" s="21">
        <v>10</v>
      </c>
      <c r="B62" s="5" t="s">
        <v>65</v>
      </c>
      <c r="C62" s="5" t="s">
        <v>29</v>
      </c>
      <c r="D62" s="5" t="s">
        <v>46</v>
      </c>
      <c r="E62" s="5" t="s">
        <v>80</v>
      </c>
      <c r="F62" s="21">
        <v>2020</v>
      </c>
      <c r="G62" s="21">
        <v>10.5</v>
      </c>
    </row>
    <row r="63" spans="1:7" x14ac:dyDescent="0.3">
      <c r="A63" s="21">
        <v>11</v>
      </c>
      <c r="B63" s="5" t="s">
        <v>64</v>
      </c>
      <c r="C63" s="5" t="s">
        <v>70</v>
      </c>
      <c r="D63" s="5" t="s">
        <v>46</v>
      </c>
      <c r="E63" s="5" t="s">
        <v>60</v>
      </c>
      <c r="F63" s="21">
        <v>2021</v>
      </c>
      <c r="G63" s="21">
        <v>0.17</v>
      </c>
    </row>
    <row r="64" spans="1:7" x14ac:dyDescent="0.3">
      <c r="A64" s="21">
        <v>12</v>
      </c>
      <c r="B64" s="5" t="s">
        <v>66</v>
      </c>
      <c r="C64" s="5" t="s">
        <v>33</v>
      </c>
      <c r="D64" s="5" t="s">
        <v>46</v>
      </c>
      <c r="E64" s="5" t="s">
        <v>80</v>
      </c>
      <c r="F64" s="21">
        <v>2022</v>
      </c>
      <c r="G64" s="21">
        <v>3.09</v>
      </c>
    </row>
    <row r="65" spans="1:7" ht="79.2" x14ac:dyDescent="0.3">
      <c r="A65" s="21">
        <v>13</v>
      </c>
      <c r="B65" s="5" t="s">
        <v>14</v>
      </c>
      <c r="C65" s="5" t="s">
        <v>28</v>
      </c>
      <c r="D65" s="5" t="s">
        <v>45</v>
      </c>
      <c r="E65" s="5" t="s">
        <v>58</v>
      </c>
      <c r="F65" s="21">
        <v>2008</v>
      </c>
      <c r="G65" s="21">
        <v>109.69</v>
      </c>
    </row>
    <row r="66" spans="1:7" x14ac:dyDescent="0.3">
      <c r="A66" s="21">
        <v>14</v>
      </c>
      <c r="B66" s="5" t="s">
        <v>15</v>
      </c>
      <c r="C66" s="5" t="s">
        <v>71</v>
      </c>
      <c r="D66" s="5" t="s">
        <v>46</v>
      </c>
      <c r="E66" s="5" t="s">
        <v>80</v>
      </c>
      <c r="F66" s="21">
        <v>2020</v>
      </c>
      <c r="G66" s="21">
        <v>23.34</v>
      </c>
    </row>
    <row r="67" spans="1:7" x14ac:dyDescent="0.3">
      <c r="A67" s="21">
        <v>15</v>
      </c>
      <c r="B67" s="5" t="s">
        <v>67</v>
      </c>
      <c r="C67" s="5" t="s">
        <v>35</v>
      </c>
      <c r="D67" s="5" t="s">
        <v>50</v>
      </c>
      <c r="E67" s="5" t="s">
        <v>80</v>
      </c>
      <c r="F67" s="21">
        <v>2020</v>
      </c>
      <c r="G67" s="21">
        <v>7.11</v>
      </c>
    </row>
    <row r="68" spans="1:7" x14ac:dyDescent="0.3">
      <c r="A68" s="21">
        <v>16</v>
      </c>
      <c r="B68" s="5" t="s">
        <v>68</v>
      </c>
      <c r="C68" s="5" t="s">
        <v>72</v>
      </c>
      <c r="D68" s="5" t="s">
        <v>76</v>
      </c>
      <c r="E68" s="5" t="s">
        <v>60</v>
      </c>
      <c r="F68" s="21">
        <v>2021</v>
      </c>
      <c r="G68" s="21">
        <v>0.64</v>
      </c>
    </row>
    <row r="69" spans="1:7" x14ac:dyDescent="0.3">
      <c r="A69" s="21">
        <v>17</v>
      </c>
      <c r="B69" s="5" t="s">
        <v>68</v>
      </c>
      <c r="C69" s="5" t="s">
        <v>72</v>
      </c>
      <c r="D69" s="5" t="s">
        <v>76</v>
      </c>
      <c r="E69" s="5" t="s">
        <v>60</v>
      </c>
      <c r="F69" s="21">
        <v>2021</v>
      </c>
      <c r="G69" s="21">
        <v>1.52</v>
      </c>
    </row>
    <row r="70" spans="1:7" x14ac:dyDescent="0.3">
      <c r="A70" s="21">
        <v>18</v>
      </c>
      <c r="B70" s="5" t="s">
        <v>68</v>
      </c>
      <c r="C70" s="5" t="s">
        <v>72</v>
      </c>
      <c r="D70" s="5" t="s">
        <v>76</v>
      </c>
      <c r="E70" s="5" t="s">
        <v>60</v>
      </c>
      <c r="F70" s="21">
        <v>2021</v>
      </c>
      <c r="G70" s="21">
        <v>1.53</v>
      </c>
    </row>
    <row r="71" spans="1:7" x14ac:dyDescent="0.3">
      <c r="A71" s="21">
        <v>19</v>
      </c>
      <c r="B71" s="5" t="s">
        <v>18</v>
      </c>
      <c r="C71" s="5" t="s">
        <v>73</v>
      </c>
      <c r="D71" s="5" t="s">
        <v>77</v>
      </c>
      <c r="E71" s="5" t="s">
        <v>60</v>
      </c>
      <c r="F71" s="21">
        <v>2020</v>
      </c>
      <c r="G71" s="21">
        <v>4.25</v>
      </c>
    </row>
    <row r="72" spans="1:7" ht="26.4" x14ac:dyDescent="0.3">
      <c r="A72" s="21">
        <v>20</v>
      </c>
      <c r="B72" s="5" t="s">
        <v>68</v>
      </c>
      <c r="C72" s="5" t="s">
        <v>39</v>
      </c>
      <c r="D72" s="5" t="s">
        <v>54</v>
      </c>
      <c r="E72" s="5" t="s">
        <v>81</v>
      </c>
      <c r="F72" s="21">
        <v>2020</v>
      </c>
      <c r="G72" s="21">
        <v>2.2000000000000002</v>
      </c>
    </row>
    <row r="73" spans="1:7" ht="26.4" x14ac:dyDescent="0.3">
      <c r="A73" s="21">
        <v>21</v>
      </c>
      <c r="B73" s="5" t="s">
        <v>69</v>
      </c>
      <c r="C73" s="5" t="s">
        <v>74</v>
      </c>
      <c r="D73" s="5" t="s">
        <v>78</v>
      </c>
      <c r="E73" s="5" t="s">
        <v>82</v>
      </c>
      <c r="F73" s="21">
        <v>2014</v>
      </c>
      <c r="G73" s="21">
        <v>0.66</v>
      </c>
    </row>
    <row r="74" spans="1:7" ht="26.4" x14ac:dyDescent="0.3">
      <c r="A74" s="21">
        <v>22</v>
      </c>
      <c r="B74" s="5" t="s">
        <v>69</v>
      </c>
      <c r="C74" s="5" t="s">
        <v>75</v>
      </c>
      <c r="D74" s="5" t="s">
        <v>79</v>
      </c>
      <c r="E74" s="5" t="s">
        <v>80</v>
      </c>
      <c r="F74" s="21">
        <v>2019</v>
      </c>
      <c r="G74" s="21">
        <v>0.12</v>
      </c>
    </row>
    <row r="75" spans="1:7" x14ac:dyDescent="0.3">
      <c r="A75" s="23">
        <v>23</v>
      </c>
      <c r="B75" s="26" t="s">
        <v>239</v>
      </c>
      <c r="C75" s="24" t="s">
        <v>235</v>
      </c>
      <c r="D75" s="24" t="s">
        <v>235</v>
      </c>
      <c r="E75" s="26"/>
      <c r="F75" s="26"/>
      <c r="G75" s="23">
        <v>43.3</v>
      </c>
    </row>
    <row r="76" spans="1:7" x14ac:dyDescent="0.3">
      <c r="A76" s="23">
        <v>24</v>
      </c>
      <c r="B76" s="26" t="s">
        <v>240</v>
      </c>
      <c r="C76" s="24" t="s">
        <v>236</v>
      </c>
      <c r="D76" s="24" t="s">
        <v>236</v>
      </c>
      <c r="E76" s="26"/>
      <c r="F76" s="26"/>
      <c r="G76" s="23">
        <v>6.69</v>
      </c>
    </row>
    <row r="77" spans="1:7" x14ac:dyDescent="0.3">
      <c r="A77" s="23">
        <v>25</v>
      </c>
      <c r="B77" s="26" t="s">
        <v>241</v>
      </c>
      <c r="C77" s="24" t="s">
        <v>237</v>
      </c>
      <c r="D77" s="24" t="s">
        <v>237</v>
      </c>
      <c r="E77" s="26"/>
      <c r="F77" s="26"/>
      <c r="G77" s="23">
        <v>5.93</v>
      </c>
    </row>
    <row r="78" spans="1:7" ht="15.75" customHeight="1" x14ac:dyDescent="0.3">
      <c r="A78" s="23">
        <v>26</v>
      </c>
      <c r="B78" s="26" t="s">
        <v>240</v>
      </c>
      <c r="C78" s="24" t="s">
        <v>238</v>
      </c>
      <c r="D78" s="24" t="s">
        <v>238</v>
      </c>
      <c r="E78" s="26"/>
      <c r="F78" s="26"/>
      <c r="G78" s="27">
        <v>7.54</v>
      </c>
    </row>
    <row r="79" spans="1:7" x14ac:dyDescent="0.3">
      <c r="A79" s="34" t="s">
        <v>233</v>
      </c>
      <c r="B79" s="34"/>
      <c r="C79" s="34"/>
      <c r="D79" s="34"/>
      <c r="E79" s="34"/>
      <c r="F79" s="34"/>
      <c r="G79" s="17">
        <f>SUM(G53:G78)</f>
        <v>524.32999999999981</v>
      </c>
    </row>
    <row r="80" spans="1:7" ht="20.25" customHeight="1" x14ac:dyDescent="0.3">
      <c r="A80" s="36" t="s">
        <v>83</v>
      </c>
      <c r="B80" s="37"/>
      <c r="C80" s="37"/>
      <c r="D80" s="37"/>
      <c r="E80" s="37"/>
      <c r="F80" s="37"/>
      <c r="G80" s="38"/>
    </row>
    <row r="81" spans="1:7" ht="28.8" x14ac:dyDescent="0.3">
      <c r="A81" s="15" t="s">
        <v>6</v>
      </c>
      <c r="B81" s="16" t="s">
        <v>7</v>
      </c>
      <c r="C81" s="16" t="s">
        <v>8</v>
      </c>
      <c r="D81" s="16" t="s">
        <v>9</v>
      </c>
      <c r="E81" s="16" t="s">
        <v>10</v>
      </c>
      <c r="F81" s="16" t="s">
        <v>11</v>
      </c>
      <c r="G81" s="16" t="s">
        <v>62</v>
      </c>
    </row>
    <row r="82" spans="1:7" ht="38.25" customHeight="1" x14ac:dyDescent="0.3">
      <c r="A82" s="21">
        <v>1</v>
      </c>
      <c r="B82" s="14" t="s">
        <v>191</v>
      </c>
      <c r="C82" s="14" t="s">
        <v>196</v>
      </c>
      <c r="D82" s="31" t="s">
        <v>43</v>
      </c>
      <c r="E82" s="31" t="s">
        <v>231</v>
      </c>
      <c r="F82" s="32" t="s">
        <v>203</v>
      </c>
      <c r="G82" s="32">
        <v>137.11000000000001</v>
      </c>
    </row>
    <row r="83" spans="1:7" x14ac:dyDescent="0.3">
      <c r="A83" s="21">
        <v>2</v>
      </c>
      <c r="B83" s="14" t="s">
        <v>192</v>
      </c>
      <c r="C83" s="14" t="s">
        <v>197</v>
      </c>
      <c r="D83" s="31"/>
      <c r="E83" s="31"/>
      <c r="F83" s="32"/>
      <c r="G83" s="32"/>
    </row>
    <row r="84" spans="1:7" x14ac:dyDescent="0.3">
      <c r="A84" s="21">
        <v>3</v>
      </c>
      <c r="B84" s="14" t="s">
        <v>193</v>
      </c>
      <c r="C84" s="14" t="s">
        <v>198</v>
      </c>
      <c r="D84" s="31"/>
      <c r="E84" s="31"/>
      <c r="F84" s="32"/>
      <c r="G84" s="32"/>
    </row>
    <row r="85" spans="1:7" x14ac:dyDescent="0.3">
      <c r="A85" s="21">
        <v>4</v>
      </c>
      <c r="B85" s="14" t="s">
        <v>194</v>
      </c>
      <c r="C85" s="14" t="s">
        <v>199</v>
      </c>
      <c r="D85" s="31"/>
      <c r="E85" s="31"/>
      <c r="F85" s="32"/>
      <c r="G85" s="32"/>
    </row>
    <row r="86" spans="1:7" x14ac:dyDescent="0.3">
      <c r="A86" s="21">
        <v>5</v>
      </c>
      <c r="B86" s="14" t="s">
        <v>195</v>
      </c>
      <c r="C86" s="14" t="s">
        <v>200</v>
      </c>
      <c r="D86" s="31"/>
      <c r="E86" s="31"/>
      <c r="F86" s="32"/>
      <c r="G86" s="32"/>
    </row>
    <row r="87" spans="1:7" x14ac:dyDescent="0.3">
      <c r="A87" s="21">
        <v>6</v>
      </c>
      <c r="B87" s="14" t="s">
        <v>191</v>
      </c>
      <c r="C87" s="14" t="s">
        <v>201</v>
      </c>
      <c r="D87" s="31"/>
      <c r="E87" s="31"/>
      <c r="F87" s="32"/>
      <c r="G87" s="32"/>
    </row>
    <row r="88" spans="1:7" x14ac:dyDescent="0.3">
      <c r="A88" s="21">
        <v>7</v>
      </c>
      <c r="B88" s="14" t="s">
        <v>191</v>
      </c>
      <c r="C88" s="14" t="s">
        <v>202</v>
      </c>
      <c r="D88" s="31"/>
      <c r="E88" s="31"/>
      <c r="F88" s="32"/>
      <c r="G88" s="32"/>
    </row>
    <row r="89" spans="1:7" ht="38.25" customHeight="1" x14ac:dyDescent="0.3">
      <c r="A89" s="21">
        <v>8</v>
      </c>
      <c r="B89" s="5" t="s">
        <v>167</v>
      </c>
      <c r="C89" s="19" t="s">
        <v>168</v>
      </c>
      <c r="D89" s="31" t="s">
        <v>44</v>
      </c>
      <c r="E89" s="31" t="s">
        <v>231</v>
      </c>
      <c r="F89" s="21">
        <v>2021</v>
      </c>
      <c r="G89" s="32">
        <v>215.66</v>
      </c>
    </row>
    <row r="90" spans="1:7" x14ac:dyDescent="0.3">
      <c r="A90" s="21">
        <v>9</v>
      </c>
      <c r="B90" s="5" t="s">
        <v>169</v>
      </c>
      <c r="C90" s="5" t="s">
        <v>170</v>
      </c>
      <c r="D90" s="31"/>
      <c r="E90" s="31"/>
      <c r="F90" s="21">
        <v>2021</v>
      </c>
      <c r="G90" s="32"/>
    </row>
    <row r="91" spans="1:7" x14ac:dyDescent="0.3">
      <c r="A91" s="21">
        <v>10</v>
      </c>
      <c r="B91" s="5" t="s">
        <v>153</v>
      </c>
      <c r="C91" s="5" t="s">
        <v>171</v>
      </c>
      <c r="D91" s="31"/>
      <c r="E91" s="31"/>
      <c r="F91" s="21">
        <v>2020</v>
      </c>
      <c r="G91" s="32"/>
    </row>
    <row r="92" spans="1:7" x14ac:dyDescent="0.3">
      <c r="A92" s="21">
        <v>11</v>
      </c>
      <c r="B92" s="5" t="s">
        <v>172</v>
      </c>
      <c r="C92" s="5" t="s">
        <v>173</v>
      </c>
      <c r="D92" s="31"/>
      <c r="E92" s="31"/>
      <c r="F92" s="21">
        <v>2020</v>
      </c>
      <c r="G92" s="32"/>
    </row>
    <row r="93" spans="1:7" ht="26.4" x14ac:dyDescent="0.3">
      <c r="A93" s="21">
        <v>12</v>
      </c>
      <c r="B93" s="5" t="s">
        <v>64</v>
      </c>
      <c r="C93" s="5" t="s">
        <v>89</v>
      </c>
      <c r="D93" s="5" t="s">
        <v>99</v>
      </c>
      <c r="E93" s="5" t="s">
        <v>106</v>
      </c>
      <c r="F93" s="21">
        <v>2014</v>
      </c>
      <c r="G93" s="21">
        <v>7.31</v>
      </c>
    </row>
    <row r="94" spans="1:7" x14ac:dyDescent="0.3">
      <c r="A94" s="21">
        <v>13</v>
      </c>
      <c r="B94" s="5" t="s">
        <v>65</v>
      </c>
      <c r="C94" s="5" t="s">
        <v>91</v>
      </c>
      <c r="D94" s="5" t="s">
        <v>100</v>
      </c>
      <c r="E94" s="5" t="s">
        <v>81</v>
      </c>
      <c r="F94" s="21">
        <v>2019</v>
      </c>
      <c r="G94" s="21">
        <v>14.4</v>
      </c>
    </row>
    <row r="95" spans="1:7" ht="26.4" x14ac:dyDescent="0.3">
      <c r="A95" s="21">
        <v>14</v>
      </c>
      <c r="B95" s="5" t="s">
        <v>84</v>
      </c>
      <c r="C95" s="5" t="s">
        <v>92</v>
      </c>
      <c r="D95" s="5" t="s">
        <v>101</v>
      </c>
      <c r="E95" s="5" t="s">
        <v>80</v>
      </c>
      <c r="F95" s="21">
        <v>2020</v>
      </c>
      <c r="G95" s="21">
        <v>56.83</v>
      </c>
    </row>
    <row r="96" spans="1:7" ht="26.4" x14ac:dyDescent="0.3">
      <c r="A96" s="21">
        <v>15</v>
      </c>
      <c r="B96" s="5" t="s">
        <v>85</v>
      </c>
      <c r="C96" s="5" t="s">
        <v>93</v>
      </c>
      <c r="D96" s="5" t="s">
        <v>100</v>
      </c>
      <c r="E96" s="5" t="s">
        <v>80</v>
      </c>
      <c r="F96" s="21">
        <v>2020</v>
      </c>
      <c r="G96" s="21">
        <v>8.6</v>
      </c>
    </row>
    <row r="97" spans="1:7" x14ac:dyDescent="0.3">
      <c r="A97" s="21">
        <v>16</v>
      </c>
      <c r="B97" s="5" t="s">
        <v>64</v>
      </c>
      <c r="C97" s="5" t="s">
        <v>70</v>
      </c>
      <c r="D97" s="5" t="s">
        <v>100</v>
      </c>
      <c r="E97" s="5" t="s">
        <v>60</v>
      </c>
      <c r="F97" s="21">
        <v>2021</v>
      </c>
      <c r="G97" s="21">
        <v>0.23</v>
      </c>
    </row>
    <row r="98" spans="1:7" x14ac:dyDescent="0.3">
      <c r="A98" s="21">
        <v>17</v>
      </c>
      <c r="B98" s="5" t="s">
        <v>16</v>
      </c>
      <c r="C98" s="5" t="s">
        <v>30</v>
      </c>
      <c r="D98" s="5" t="s">
        <v>47</v>
      </c>
      <c r="E98" s="5" t="s">
        <v>80</v>
      </c>
      <c r="F98" s="21">
        <v>2020</v>
      </c>
      <c r="G98" s="21">
        <v>7.0000000000000007E-2</v>
      </c>
    </row>
    <row r="99" spans="1:7" x14ac:dyDescent="0.3">
      <c r="A99" s="21">
        <v>18</v>
      </c>
      <c r="B99" s="5" t="s">
        <v>65</v>
      </c>
      <c r="C99" s="5" t="s">
        <v>94</v>
      </c>
      <c r="D99" s="5" t="s">
        <v>102</v>
      </c>
      <c r="E99" s="5" t="s">
        <v>107</v>
      </c>
      <c r="F99" s="21">
        <v>2018</v>
      </c>
      <c r="G99" s="21">
        <v>6.77</v>
      </c>
    </row>
    <row r="100" spans="1:7" x14ac:dyDescent="0.3">
      <c r="A100" s="21">
        <v>19</v>
      </c>
      <c r="B100" s="5" t="s">
        <v>19</v>
      </c>
      <c r="C100" s="5" t="s">
        <v>35</v>
      </c>
      <c r="D100" s="5" t="s">
        <v>50</v>
      </c>
      <c r="E100" s="5" t="s">
        <v>80</v>
      </c>
      <c r="F100" s="21">
        <v>2020</v>
      </c>
      <c r="G100" s="10">
        <v>5.9946599999999997</v>
      </c>
    </row>
    <row r="101" spans="1:7" ht="26.4" x14ac:dyDescent="0.3">
      <c r="A101" s="21">
        <v>20</v>
      </c>
      <c r="B101" s="5" t="s">
        <v>19</v>
      </c>
      <c r="C101" s="5" t="s">
        <v>74</v>
      </c>
      <c r="D101" s="5" t="s">
        <v>78</v>
      </c>
      <c r="E101" s="5" t="s">
        <v>108</v>
      </c>
      <c r="F101" s="21">
        <v>2014</v>
      </c>
      <c r="G101" s="10">
        <v>8.0019999999999994E-2</v>
      </c>
    </row>
    <row r="102" spans="1:7" x14ac:dyDescent="0.3">
      <c r="A102" s="21">
        <v>21</v>
      </c>
      <c r="B102" s="5" t="s">
        <v>68</v>
      </c>
      <c r="C102" s="5" t="s">
        <v>72</v>
      </c>
      <c r="D102" s="5" t="s">
        <v>76</v>
      </c>
      <c r="E102" s="5" t="s">
        <v>109</v>
      </c>
      <c r="F102" s="21">
        <v>2019</v>
      </c>
      <c r="G102" s="9">
        <v>1.0124580000000001</v>
      </c>
    </row>
    <row r="103" spans="1:7" ht="26.4" x14ac:dyDescent="0.3">
      <c r="A103" s="21">
        <v>22</v>
      </c>
      <c r="B103" s="5" t="s">
        <v>86</v>
      </c>
      <c r="C103" s="5" t="s">
        <v>95</v>
      </c>
      <c r="D103" s="5" t="s">
        <v>103</v>
      </c>
      <c r="E103" s="5" t="s">
        <v>110</v>
      </c>
      <c r="F103" s="21">
        <v>2019</v>
      </c>
      <c r="G103" s="10">
        <v>5.9216620000000004</v>
      </c>
    </row>
    <row r="104" spans="1:7" ht="26.4" x14ac:dyDescent="0.3">
      <c r="A104" s="21">
        <v>23</v>
      </c>
      <c r="B104" s="5" t="s">
        <v>69</v>
      </c>
      <c r="C104" s="5" t="s">
        <v>75</v>
      </c>
      <c r="D104" s="5" t="s">
        <v>79</v>
      </c>
      <c r="E104" s="5" t="s">
        <v>80</v>
      </c>
      <c r="F104" s="21">
        <v>2019</v>
      </c>
      <c r="G104" s="10">
        <v>1.15225</v>
      </c>
    </row>
    <row r="105" spans="1:7" ht="26.4" x14ac:dyDescent="0.3">
      <c r="A105" s="21">
        <v>24</v>
      </c>
      <c r="B105" s="5" t="s">
        <v>68</v>
      </c>
      <c r="C105" s="5" t="s">
        <v>39</v>
      </c>
      <c r="D105" s="5" t="s">
        <v>54</v>
      </c>
      <c r="E105" s="5" t="s">
        <v>61</v>
      </c>
      <c r="F105" s="21">
        <v>2020</v>
      </c>
      <c r="G105" s="10">
        <v>0.10145999999999999</v>
      </c>
    </row>
    <row r="106" spans="1:7" x14ac:dyDescent="0.3">
      <c r="A106" s="21">
        <v>25</v>
      </c>
      <c r="B106" s="5" t="s">
        <v>87</v>
      </c>
      <c r="C106" s="5" t="s">
        <v>35</v>
      </c>
      <c r="D106" s="5" t="s">
        <v>51</v>
      </c>
      <c r="E106" s="5" t="s">
        <v>80</v>
      </c>
      <c r="F106" s="21">
        <v>2020</v>
      </c>
      <c r="G106" s="10">
        <v>5.7530000000000001</v>
      </c>
    </row>
    <row r="107" spans="1:7" ht="26.4" x14ac:dyDescent="0.3">
      <c r="A107" s="21">
        <v>26</v>
      </c>
      <c r="B107" s="5" t="s">
        <v>88</v>
      </c>
      <c r="C107" s="5" t="s">
        <v>98</v>
      </c>
      <c r="D107" s="5" t="s">
        <v>105</v>
      </c>
      <c r="E107" s="5" t="s">
        <v>111</v>
      </c>
      <c r="F107" s="21">
        <v>2004</v>
      </c>
      <c r="G107" s="10">
        <v>0.38329000000000002</v>
      </c>
    </row>
    <row r="108" spans="1:7" ht="79.2" x14ac:dyDescent="0.3">
      <c r="A108" s="21">
        <v>27</v>
      </c>
      <c r="B108" s="5" t="s">
        <v>14</v>
      </c>
      <c r="C108" s="5" t="s">
        <v>28</v>
      </c>
      <c r="D108" s="5" t="s">
        <v>45</v>
      </c>
      <c r="E108" s="5" t="s">
        <v>58</v>
      </c>
      <c r="F108" s="21">
        <v>2008</v>
      </c>
      <c r="G108" s="10">
        <f>10176049.8/100000</f>
        <v>101.76049800000001</v>
      </c>
    </row>
    <row r="109" spans="1:7" x14ac:dyDescent="0.3">
      <c r="A109" s="23">
        <v>28</v>
      </c>
      <c r="B109" s="26" t="s">
        <v>239</v>
      </c>
      <c r="C109" s="24" t="s">
        <v>235</v>
      </c>
      <c r="D109" s="24" t="s">
        <v>235</v>
      </c>
      <c r="F109" s="23"/>
      <c r="G109" s="28">
        <v>40.54</v>
      </c>
    </row>
    <row r="110" spans="1:7" x14ac:dyDescent="0.3">
      <c r="A110" s="23">
        <v>29</v>
      </c>
      <c r="B110" s="26" t="s">
        <v>240</v>
      </c>
      <c r="C110" s="24" t="s">
        <v>236</v>
      </c>
      <c r="D110" s="24" t="s">
        <v>236</v>
      </c>
      <c r="E110" s="26"/>
      <c r="F110" s="23"/>
      <c r="G110" s="28">
        <v>10.42</v>
      </c>
    </row>
    <row r="111" spans="1:7" x14ac:dyDescent="0.3">
      <c r="A111" s="23">
        <v>30</v>
      </c>
      <c r="B111" s="26" t="s">
        <v>241</v>
      </c>
      <c r="C111" s="24" t="s">
        <v>237</v>
      </c>
      <c r="D111" s="24" t="s">
        <v>237</v>
      </c>
      <c r="E111" s="26"/>
      <c r="F111" s="23"/>
      <c r="G111" s="28">
        <v>3.5</v>
      </c>
    </row>
    <row r="112" spans="1:7" x14ac:dyDescent="0.3">
      <c r="A112" s="23">
        <v>31</v>
      </c>
      <c r="B112" s="26" t="s">
        <v>240</v>
      </c>
      <c r="C112" s="24" t="s">
        <v>238</v>
      </c>
      <c r="D112" s="24" t="s">
        <v>238</v>
      </c>
      <c r="E112" s="26"/>
      <c r="F112" s="25"/>
      <c r="G112" s="27">
        <v>14.36</v>
      </c>
    </row>
    <row r="113" spans="1:7" x14ac:dyDescent="0.3">
      <c r="A113" s="34" t="s">
        <v>233</v>
      </c>
      <c r="B113" s="34"/>
      <c r="C113" s="34"/>
      <c r="D113" s="34"/>
      <c r="E113" s="34"/>
      <c r="F113" s="34"/>
      <c r="G113" s="8">
        <f>SUM(G82:G112)</f>
        <v>637.95929799999988</v>
      </c>
    </row>
    <row r="114" spans="1:7" ht="23.4" x14ac:dyDescent="0.3">
      <c r="A114" s="36" t="s">
        <v>112</v>
      </c>
      <c r="B114" s="37"/>
      <c r="C114" s="37"/>
      <c r="D114" s="37"/>
      <c r="E114" s="37"/>
      <c r="F114" s="37"/>
      <c r="G114" s="38"/>
    </row>
    <row r="115" spans="1:7" ht="43.2" x14ac:dyDescent="0.3">
      <c r="A115" s="15" t="s">
        <v>6</v>
      </c>
      <c r="B115" s="16" t="s">
        <v>7</v>
      </c>
      <c r="C115" s="16" t="s">
        <v>8</v>
      </c>
      <c r="D115" s="16" t="s">
        <v>9</v>
      </c>
      <c r="E115" s="16" t="s">
        <v>10</v>
      </c>
      <c r="F115" s="16" t="s">
        <v>11</v>
      </c>
      <c r="G115" s="16" t="s">
        <v>62</v>
      </c>
    </row>
    <row r="116" spans="1:7" ht="26.4" x14ac:dyDescent="0.3">
      <c r="A116" s="21">
        <v>1</v>
      </c>
      <c r="B116" s="5" t="s">
        <v>12</v>
      </c>
      <c r="C116" s="5" t="s">
        <v>26</v>
      </c>
      <c r="D116" s="5" t="s">
        <v>43</v>
      </c>
      <c r="E116" s="5" t="s">
        <v>231</v>
      </c>
      <c r="F116" s="21">
        <v>2019</v>
      </c>
      <c r="G116" s="51">
        <v>115.45</v>
      </c>
    </row>
    <row r="117" spans="1:7" ht="26.4" x14ac:dyDescent="0.3">
      <c r="A117" s="21">
        <v>2</v>
      </c>
      <c r="B117" s="5" t="s">
        <v>13</v>
      </c>
      <c r="C117" s="5" t="s">
        <v>27</v>
      </c>
      <c r="D117" s="5" t="s">
        <v>44</v>
      </c>
      <c r="E117" s="5" t="s">
        <v>231</v>
      </c>
      <c r="F117" s="21">
        <v>2019</v>
      </c>
      <c r="G117" s="51">
        <v>170</v>
      </c>
    </row>
    <row r="118" spans="1:7" ht="26.4" x14ac:dyDescent="0.3">
      <c r="A118" s="21">
        <v>3</v>
      </c>
      <c r="B118" s="5" t="s">
        <v>14</v>
      </c>
      <c r="C118" s="5" t="s">
        <v>117</v>
      </c>
      <c r="D118" s="5" t="s">
        <v>45</v>
      </c>
      <c r="E118" s="5" t="s">
        <v>231</v>
      </c>
      <c r="F118" s="21">
        <v>2019</v>
      </c>
      <c r="G118" s="21">
        <v>153.84</v>
      </c>
    </row>
    <row r="119" spans="1:7" ht="26.4" x14ac:dyDescent="0.3">
      <c r="A119" s="21">
        <v>4</v>
      </c>
      <c r="B119" s="5" t="s">
        <v>64</v>
      </c>
      <c r="C119" s="5" t="s">
        <v>89</v>
      </c>
      <c r="D119" s="5" t="s">
        <v>99</v>
      </c>
      <c r="E119" s="5" t="s">
        <v>106</v>
      </c>
      <c r="F119" s="21">
        <v>2019</v>
      </c>
      <c r="G119" s="21">
        <v>0.01</v>
      </c>
    </row>
    <row r="120" spans="1:7" ht="39.75" customHeight="1" x14ac:dyDescent="0.3">
      <c r="A120" s="21">
        <v>5</v>
      </c>
      <c r="B120" s="5" t="s">
        <v>64</v>
      </c>
      <c r="C120" s="5" t="s">
        <v>118</v>
      </c>
      <c r="D120" s="5" t="s">
        <v>46</v>
      </c>
      <c r="E120" s="5" t="s">
        <v>59</v>
      </c>
      <c r="F120" s="21">
        <v>2018</v>
      </c>
      <c r="G120" s="21">
        <v>12.82</v>
      </c>
    </row>
    <row r="121" spans="1:7" ht="26.4" x14ac:dyDescent="0.3">
      <c r="A121" s="21">
        <v>6</v>
      </c>
      <c r="B121" s="5" t="s">
        <v>65</v>
      </c>
      <c r="C121" s="5" t="s">
        <v>119</v>
      </c>
      <c r="D121" s="5" t="s">
        <v>129</v>
      </c>
      <c r="E121" s="5" t="s">
        <v>59</v>
      </c>
      <c r="F121" s="21">
        <v>2018</v>
      </c>
      <c r="G121" s="22">
        <f>3149808/100000</f>
        <v>31.498080000000002</v>
      </c>
    </row>
    <row r="122" spans="1:7" ht="26.4" x14ac:dyDescent="0.3">
      <c r="A122" s="21">
        <v>7</v>
      </c>
      <c r="B122" s="5" t="s">
        <v>65</v>
      </c>
      <c r="C122" s="5" t="s">
        <v>90</v>
      </c>
      <c r="D122" s="5" t="s">
        <v>130</v>
      </c>
      <c r="E122" s="5" t="s">
        <v>59</v>
      </c>
      <c r="F122" s="21">
        <v>2017</v>
      </c>
      <c r="G122" s="21">
        <v>0.34</v>
      </c>
    </row>
    <row r="123" spans="1:7" ht="26.4" x14ac:dyDescent="0.3">
      <c r="A123" s="21">
        <v>8</v>
      </c>
      <c r="B123" s="5" t="s">
        <v>65</v>
      </c>
      <c r="C123" s="5" t="s">
        <v>120</v>
      </c>
      <c r="D123" s="5" t="s">
        <v>130</v>
      </c>
      <c r="E123" s="5" t="s">
        <v>81</v>
      </c>
      <c r="F123" s="21">
        <v>2018</v>
      </c>
      <c r="G123" s="21">
        <v>4.33</v>
      </c>
    </row>
    <row r="124" spans="1:7" x14ac:dyDescent="0.3">
      <c r="A124" s="21">
        <v>9</v>
      </c>
      <c r="B124" s="5" t="s">
        <v>64</v>
      </c>
      <c r="C124" s="5" t="s">
        <v>121</v>
      </c>
      <c r="D124" s="5" t="s">
        <v>131</v>
      </c>
      <c r="E124" s="5" t="s">
        <v>81</v>
      </c>
      <c r="F124" s="21">
        <v>2018</v>
      </c>
      <c r="G124" s="21">
        <v>13.15</v>
      </c>
    </row>
    <row r="125" spans="1:7" ht="26.4" x14ac:dyDescent="0.3">
      <c r="A125" s="21">
        <v>10</v>
      </c>
      <c r="B125" s="5" t="s">
        <v>16</v>
      </c>
      <c r="C125" s="5" t="s">
        <v>122</v>
      </c>
      <c r="D125" s="5" t="s">
        <v>132</v>
      </c>
      <c r="E125" s="5" t="s">
        <v>59</v>
      </c>
      <c r="F125" s="21">
        <v>2018</v>
      </c>
      <c r="G125" s="21">
        <v>1.44</v>
      </c>
    </row>
    <row r="126" spans="1:7" x14ac:dyDescent="0.3">
      <c r="A126" s="21">
        <v>11</v>
      </c>
      <c r="B126" s="5" t="s">
        <v>16</v>
      </c>
      <c r="C126" s="5" t="s">
        <v>30</v>
      </c>
      <c r="D126" s="5" t="s">
        <v>49</v>
      </c>
      <c r="E126" s="5" t="s">
        <v>59</v>
      </c>
      <c r="F126" s="21">
        <v>2018</v>
      </c>
      <c r="G126" s="21">
        <v>3.94</v>
      </c>
    </row>
    <row r="127" spans="1:7" x14ac:dyDescent="0.3">
      <c r="A127" s="21">
        <v>12</v>
      </c>
      <c r="B127" s="5" t="s">
        <v>114</v>
      </c>
      <c r="C127" s="5" t="s">
        <v>72</v>
      </c>
      <c r="D127" s="5" t="s">
        <v>76</v>
      </c>
      <c r="E127" s="5" t="s">
        <v>60</v>
      </c>
      <c r="F127" s="21">
        <v>2019</v>
      </c>
      <c r="G127" s="21">
        <v>2.57</v>
      </c>
    </row>
    <row r="128" spans="1:7" ht="26.4" x14ac:dyDescent="0.3">
      <c r="A128" s="21">
        <v>13</v>
      </c>
      <c r="B128" s="5" t="s">
        <v>64</v>
      </c>
      <c r="C128" s="5" t="s">
        <v>92</v>
      </c>
      <c r="D128" s="5" t="s">
        <v>101</v>
      </c>
      <c r="E128" s="5" t="s">
        <v>59</v>
      </c>
      <c r="F128" s="21">
        <v>2020</v>
      </c>
      <c r="G128" s="21">
        <v>14.67</v>
      </c>
    </row>
    <row r="129" spans="1:7" x14ac:dyDescent="0.3">
      <c r="A129" s="21">
        <v>14</v>
      </c>
      <c r="B129" s="5" t="s">
        <v>64</v>
      </c>
      <c r="C129" s="5" t="s">
        <v>126</v>
      </c>
      <c r="D129" s="5" t="s">
        <v>131</v>
      </c>
      <c r="E129" s="5" t="s">
        <v>81</v>
      </c>
      <c r="F129" s="21">
        <v>2020</v>
      </c>
      <c r="G129" s="21">
        <v>0.27</v>
      </c>
    </row>
    <row r="130" spans="1:7" ht="26.4" x14ac:dyDescent="0.3">
      <c r="A130" s="21">
        <v>15</v>
      </c>
      <c r="B130" s="5" t="s">
        <v>19</v>
      </c>
      <c r="C130" s="5" t="s">
        <v>97</v>
      </c>
      <c r="D130" s="5" t="s">
        <v>104</v>
      </c>
      <c r="E130" s="5" t="s">
        <v>59</v>
      </c>
      <c r="F130" s="21">
        <v>2019</v>
      </c>
      <c r="G130" s="21">
        <v>0.67</v>
      </c>
    </row>
    <row r="131" spans="1:7" x14ac:dyDescent="0.3">
      <c r="A131" s="21">
        <v>16</v>
      </c>
      <c r="B131" s="5" t="s">
        <v>24</v>
      </c>
      <c r="C131" s="5" t="s">
        <v>40</v>
      </c>
      <c r="D131" s="5" t="s">
        <v>55</v>
      </c>
      <c r="E131" s="5" t="s">
        <v>81</v>
      </c>
      <c r="F131" s="21">
        <v>2019</v>
      </c>
      <c r="G131" s="21">
        <v>0.02</v>
      </c>
    </row>
    <row r="132" spans="1:7" x14ac:dyDescent="0.3">
      <c r="A132" s="21">
        <v>17</v>
      </c>
      <c r="B132" s="5" t="s">
        <v>114</v>
      </c>
      <c r="C132" s="5" t="s">
        <v>72</v>
      </c>
      <c r="D132" s="5" t="s">
        <v>76</v>
      </c>
      <c r="E132" s="5" t="s">
        <v>60</v>
      </c>
      <c r="F132" s="21">
        <v>2019</v>
      </c>
      <c r="G132" s="21">
        <v>1.8</v>
      </c>
    </row>
    <row r="133" spans="1:7" ht="26.4" x14ac:dyDescent="0.3">
      <c r="A133" s="21">
        <v>18</v>
      </c>
      <c r="B133" s="5" t="s">
        <v>115</v>
      </c>
      <c r="C133" s="5" t="s">
        <v>95</v>
      </c>
      <c r="D133" s="5" t="s">
        <v>103</v>
      </c>
      <c r="E133" s="5" t="s">
        <v>81</v>
      </c>
      <c r="F133" s="21">
        <v>2019</v>
      </c>
      <c r="G133" s="21">
        <v>7.56</v>
      </c>
    </row>
    <row r="134" spans="1:7" x14ac:dyDescent="0.3">
      <c r="A134" s="21">
        <v>19</v>
      </c>
      <c r="B134" s="5" t="s">
        <v>116</v>
      </c>
      <c r="C134" s="5" t="s">
        <v>96</v>
      </c>
      <c r="D134" s="5" t="s">
        <v>135</v>
      </c>
      <c r="E134" s="5" t="s">
        <v>81</v>
      </c>
      <c r="F134" s="21">
        <v>2019</v>
      </c>
      <c r="G134" s="21">
        <v>1.47</v>
      </c>
    </row>
    <row r="135" spans="1:7" x14ac:dyDescent="0.3">
      <c r="A135" s="21">
        <v>20</v>
      </c>
      <c r="B135" s="5" t="s">
        <v>19</v>
      </c>
      <c r="C135" s="5" t="s">
        <v>75</v>
      </c>
      <c r="D135" s="5" t="s">
        <v>79</v>
      </c>
      <c r="E135" s="5" t="s">
        <v>59</v>
      </c>
      <c r="F135" s="21">
        <v>2019</v>
      </c>
      <c r="G135" s="21">
        <v>0.01</v>
      </c>
    </row>
    <row r="136" spans="1:7" x14ac:dyDescent="0.3">
      <c r="A136" s="21">
        <v>21</v>
      </c>
      <c r="B136" s="5" t="s">
        <v>64</v>
      </c>
      <c r="C136" s="5" t="s">
        <v>127</v>
      </c>
      <c r="D136" s="5" t="s">
        <v>135</v>
      </c>
      <c r="E136" s="5" t="s">
        <v>81</v>
      </c>
      <c r="F136" s="21">
        <v>2019</v>
      </c>
      <c r="G136" s="21">
        <v>5.22</v>
      </c>
    </row>
    <row r="137" spans="1:7" x14ac:dyDescent="0.3">
      <c r="A137" s="23">
        <v>22</v>
      </c>
      <c r="B137" s="26" t="s">
        <v>239</v>
      </c>
      <c r="C137" s="24" t="s">
        <v>235</v>
      </c>
      <c r="D137" s="24" t="s">
        <v>235</v>
      </c>
      <c r="E137" s="24"/>
      <c r="F137" s="23"/>
      <c r="G137" s="23">
        <v>38.97</v>
      </c>
    </row>
    <row r="138" spans="1:7" x14ac:dyDescent="0.3">
      <c r="A138" s="23">
        <v>23</v>
      </c>
      <c r="B138" s="26" t="s">
        <v>240</v>
      </c>
      <c r="C138" s="24" t="s">
        <v>236</v>
      </c>
      <c r="D138" s="24" t="s">
        <v>236</v>
      </c>
      <c r="E138" s="24"/>
      <c r="F138" s="23"/>
      <c r="G138" s="23">
        <v>9.4499999999999993</v>
      </c>
    </row>
    <row r="139" spans="1:7" x14ac:dyDescent="0.3">
      <c r="A139" s="23">
        <v>24</v>
      </c>
      <c r="B139" s="26" t="s">
        <v>242</v>
      </c>
      <c r="C139" s="24" t="s">
        <v>237</v>
      </c>
      <c r="D139" s="24" t="s">
        <v>237</v>
      </c>
      <c r="E139" s="24"/>
      <c r="F139" s="23"/>
      <c r="G139" s="23">
        <v>77.59</v>
      </c>
    </row>
    <row r="140" spans="1:7" x14ac:dyDescent="0.3">
      <c r="A140" s="23">
        <v>25</v>
      </c>
      <c r="B140" s="26" t="s">
        <v>240</v>
      </c>
      <c r="C140" s="24" t="s">
        <v>238</v>
      </c>
      <c r="D140" s="24" t="s">
        <v>238</v>
      </c>
      <c r="E140" s="24"/>
      <c r="F140" s="23"/>
      <c r="G140" s="23">
        <v>10.18</v>
      </c>
    </row>
    <row r="141" spans="1:7" x14ac:dyDescent="0.3">
      <c r="A141" s="34" t="s">
        <v>233</v>
      </c>
      <c r="B141" s="34"/>
      <c r="C141" s="34"/>
      <c r="D141" s="34"/>
      <c r="E141" s="34"/>
      <c r="F141" s="34"/>
      <c r="G141" s="20">
        <f>SUM(G116:G140)</f>
        <v>677.26807999999983</v>
      </c>
    </row>
    <row r="142" spans="1:7" x14ac:dyDescent="0.3">
      <c r="A142" s="20"/>
      <c r="B142" s="20"/>
      <c r="C142" s="20"/>
      <c r="D142" s="20"/>
      <c r="E142" s="20"/>
      <c r="F142" s="20"/>
      <c r="G142" s="20"/>
    </row>
    <row r="143" spans="1:7" ht="15" customHeight="1" x14ac:dyDescent="0.3">
      <c r="A143" s="35" t="s">
        <v>190</v>
      </c>
      <c r="B143" s="35"/>
      <c r="C143" s="35"/>
      <c r="D143" s="35"/>
      <c r="E143" s="35"/>
      <c r="F143" s="35"/>
      <c r="G143" s="35"/>
    </row>
    <row r="144" spans="1:7" ht="28.8" x14ac:dyDescent="0.3">
      <c r="A144" s="15" t="s">
        <v>6</v>
      </c>
      <c r="B144" s="16" t="s">
        <v>7</v>
      </c>
      <c r="C144" s="16" t="s">
        <v>8</v>
      </c>
      <c r="D144" s="16" t="s">
        <v>9</v>
      </c>
      <c r="E144" s="16" t="s">
        <v>10</v>
      </c>
      <c r="F144" s="16" t="s">
        <v>11</v>
      </c>
      <c r="G144" s="16" t="s">
        <v>62</v>
      </c>
    </row>
    <row r="145" spans="1:7" ht="38.25" customHeight="1" x14ac:dyDescent="0.3">
      <c r="A145" s="21">
        <v>1</v>
      </c>
      <c r="B145" s="14" t="s">
        <v>178</v>
      </c>
      <c r="C145" s="14" t="s">
        <v>184</v>
      </c>
      <c r="D145" s="31" t="s">
        <v>43</v>
      </c>
      <c r="E145" s="31" t="s">
        <v>231</v>
      </c>
      <c r="F145" s="32" t="s">
        <v>190</v>
      </c>
      <c r="G145" s="33">
        <v>78.34</v>
      </c>
    </row>
    <row r="146" spans="1:7" x14ac:dyDescent="0.3">
      <c r="A146" s="21">
        <v>2</v>
      </c>
      <c r="B146" s="14" t="s">
        <v>179</v>
      </c>
      <c r="C146" s="14" t="s">
        <v>185</v>
      </c>
      <c r="D146" s="31"/>
      <c r="E146" s="31"/>
      <c r="F146" s="32"/>
      <c r="G146" s="33"/>
    </row>
    <row r="147" spans="1:7" x14ac:dyDescent="0.3">
      <c r="A147" s="21">
        <v>3</v>
      </c>
      <c r="B147" s="14" t="s">
        <v>180</v>
      </c>
      <c r="C147" s="14" t="s">
        <v>186</v>
      </c>
      <c r="D147" s="31"/>
      <c r="E147" s="31"/>
      <c r="F147" s="32"/>
      <c r="G147" s="33"/>
    </row>
    <row r="148" spans="1:7" x14ac:dyDescent="0.3">
      <c r="A148" s="21">
        <v>4</v>
      </c>
      <c r="B148" s="14" t="s">
        <v>181</v>
      </c>
      <c r="C148" s="14" t="s">
        <v>187</v>
      </c>
      <c r="D148" s="31"/>
      <c r="E148" s="31"/>
      <c r="F148" s="32"/>
      <c r="G148" s="33"/>
    </row>
    <row r="149" spans="1:7" x14ac:dyDescent="0.3">
      <c r="A149" s="21">
        <v>5</v>
      </c>
      <c r="B149" s="14" t="s">
        <v>182</v>
      </c>
      <c r="C149" s="14" t="s">
        <v>188</v>
      </c>
      <c r="D149" s="31"/>
      <c r="E149" s="31"/>
      <c r="F149" s="32"/>
      <c r="G149" s="33"/>
    </row>
    <row r="150" spans="1:7" x14ac:dyDescent="0.3">
      <c r="A150" s="21">
        <v>6</v>
      </c>
      <c r="B150" s="14" t="s">
        <v>183</v>
      </c>
      <c r="C150" s="14" t="s">
        <v>189</v>
      </c>
      <c r="D150" s="31"/>
      <c r="E150" s="31"/>
      <c r="F150" s="32"/>
      <c r="G150" s="33"/>
    </row>
    <row r="151" spans="1:7" ht="38.25" customHeight="1" x14ac:dyDescent="0.3">
      <c r="A151" s="21">
        <v>7</v>
      </c>
      <c r="B151" s="5" t="s">
        <v>174</v>
      </c>
      <c r="C151" s="5" t="s">
        <v>175</v>
      </c>
      <c r="D151" s="31" t="s">
        <v>44</v>
      </c>
      <c r="E151" s="31" t="s">
        <v>231</v>
      </c>
      <c r="F151" s="21">
        <v>2018</v>
      </c>
      <c r="G151" s="33">
        <v>170.18</v>
      </c>
    </row>
    <row r="152" spans="1:7" ht="26.4" x14ac:dyDescent="0.3">
      <c r="A152" s="21">
        <v>8</v>
      </c>
      <c r="B152" s="5" t="s">
        <v>176</v>
      </c>
      <c r="C152" s="5" t="s">
        <v>177</v>
      </c>
      <c r="D152" s="31"/>
      <c r="E152" s="31"/>
      <c r="F152" s="21">
        <v>2018</v>
      </c>
      <c r="G152" s="33"/>
    </row>
    <row r="153" spans="1:7" ht="79.2" x14ac:dyDescent="0.3">
      <c r="A153" s="21">
        <v>9</v>
      </c>
      <c r="B153" s="5" t="s">
        <v>14</v>
      </c>
      <c r="C153" s="5" t="s">
        <v>117</v>
      </c>
      <c r="D153" s="5" t="s">
        <v>104</v>
      </c>
      <c r="E153" s="5" t="s">
        <v>58</v>
      </c>
      <c r="F153" s="21">
        <v>2008</v>
      </c>
      <c r="G153" s="22">
        <f>7417031/100000</f>
        <v>74.170310000000001</v>
      </c>
    </row>
    <row r="154" spans="1:7" ht="26.4" x14ac:dyDescent="0.3">
      <c r="A154" s="21">
        <v>10</v>
      </c>
      <c r="B154" s="5" t="s">
        <v>64</v>
      </c>
      <c r="C154" s="5" t="s">
        <v>89</v>
      </c>
      <c r="D154" s="5" t="s">
        <v>99</v>
      </c>
      <c r="E154" s="5" t="s">
        <v>82</v>
      </c>
      <c r="F154" s="21">
        <v>2014</v>
      </c>
      <c r="G154" s="21">
        <v>0.65</v>
      </c>
    </row>
    <row r="155" spans="1:7" x14ac:dyDescent="0.3">
      <c r="A155" s="21">
        <v>11</v>
      </c>
      <c r="B155" s="5" t="s">
        <v>64</v>
      </c>
      <c r="C155" s="5" t="s">
        <v>118</v>
      </c>
      <c r="D155" s="5" t="s">
        <v>100</v>
      </c>
      <c r="E155" s="5" t="s">
        <v>59</v>
      </c>
      <c r="F155" s="21">
        <v>2018</v>
      </c>
      <c r="G155" s="21">
        <v>25.79</v>
      </c>
    </row>
    <row r="156" spans="1:7" ht="26.4" x14ac:dyDescent="0.3">
      <c r="A156" s="21">
        <v>12</v>
      </c>
      <c r="B156" s="5" t="s">
        <v>65</v>
      </c>
      <c r="C156" s="5" t="s">
        <v>136</v>
      </c>
      <c r="D156" s="5" t="s">
        <v>130</v>
      </c>
      <c r="E156" s="5" t="s">
        <v>59</v>
      </c>
      <c r="F156" s="21">
        <v>2017</v>
      </c>
      <c r="G156" s="21">
        <v>8.2799999999999994</v>
      </c>
    </row>
    <row r="157" spans="1:7" ht="26.4" x14ac:dyDescent="0.3">
      <c r="A157" s="21">
        <v>13</v>
      </c>
      <c r="B157" s="5" t="s">
        <v>65</v>
      </c>
      <c r="C157" s="5" t="s">
        <v>119</v>
      </c>
      <c r="D157" s="5" t="s">
        <v>129</v>
      </c>
      <c r="E157" s="5" t="s">
        <v>59</v>
      </c>
      <c r="F157" s="21">
        <v>2018</v>
      </c>
      <c r="G157" s="21">
        <v>8.5</v>
      </c>
    </row>
    <row r="158" spans="1:7" ht="26.4" x14ac:dyDescent="0.3">
      <c r="A158" s="21">
        <v>14</v>
      </c>
      <c r="B158" s="5" t="s">
        <v>16</v>
      </c>
      <c r="C158" s="5" t="s">
        <v>122</v>
      </c>
      <c r="D158" s="5" t="s">
        <v>132</v>
      </c>
      <c r="E158" s="5" t="s">
        <v>59</v>
      </c>
      <c r="F158" s="21">
        <v>2018</v>
      </c>
      <c r="G158" s="21">
        <v>1.35</v>
      </c>
    </row>
    <row r="159" spans="1:7" x14ac:dyDescent="0.3">
      <c r="A159" s="21">
        <v>15</v>
      </c>
      <c r="B159" s="5" t="s">
        <v>20</v>
      </c>
      <c r="C159" s="5" t="s">
        <v>123</v>
      </c>
      <c r="D159" s="5" t="s">
        <v>100</v>
      </c>
      <c r="E159" s="5" t="s">
        <v>59</v>
      </c>
      <c r="F159" s="21">
        <v>2018</v>
      </c>
      <c r="G159" s="21">
        <v>3.14</v>
      </c>
    </row>
    <row r="160" spans="1:7" ht="26.4" x14ac:dyDescent="0.3">
      <c r="A160" s="21">
        <v>16</v>
      </c>
      <c r="B160" s="5" t="s">
        <v>65</v>
      </c>
      <c r="C160" s="5" t="s">
        <v>144</v>
      </c>
      <c r="D160" s="5" t="s">
        <v>128</v>
      </c>
      <c r="E160" s="5" t="s">
        <v>59</v>
      </c>
      <c r="F160" s="21">
        <v>2019</v>
      </c>
      <c r="G160" s="21">
        <v>0.15</v>
      </c>
    </row>
    <row r="161" spans="1:7" x14ac:dyDescent="0.3">
      <c r="A161" s="21">
        <v>17</v>
      </c>
      <c r="B161" s="5" t="s">
        <v>65</v>
      </c>
      <c r="C161" s="5" t="s">
        <v>94</v>
      </c>
      <c r="D161" s="5" t="s">
        <v>102</v>
      </c>
      <c r="E161" s="5" t="s">
        <v>80</v>
      </c>
      <c r="F161" s="21">
        <v>2018</v>
      </c>
      <c r="G161" s="21">
        <v>3.79</v>
      </c>
    </row>
    <row r="162" spans="1:7" x14ac:dyDescent="0.3">
      <c r="A162" s="21">
        <v>18</v>
      </c>
      <c r="B162" s="5" t="s">
        <v>64</v>
      </c>
      <c r="C162" s="5" t="s">
        <v>137</v>
      </c>
      <c r="D162" s="5" t="s">
        <v>139</v>
      </c>
      <c r="E162" s="5" t="s">
        <v>61</v>
      </c>
      <c r="F162" s="21">
        <v>2020</v>
      </c>
      <c r="G162" s="21">
        <v>0.22</v>
      </c>
    </row>
    <row r="163" spans="1:7" x14ac:dyDescent="0.3">
      <c r="A163" s="21">
        <v>19</v>
      </c>
      <c r="B163" s="5" t="s">
        <v>19</v>
      </c>
      <c r="C163" s="5" t="s">
        <v>74</v>
      </c>
      <c r="D163" s="5" t="s">
        <v>140</v>
      </c>
      <c r="E163" s="5" t="s">
        <v>59</v>
      </c>
      <c r="F163" s="21">
        <v>2014</v>
      </c>
      <c r="G163" s="21">
        <v>1.85</v>
      </c>
    </row>
    <row r="164" spans="1:7" x14ac:dyDescent="0.3">
      <c r="A164" s="21">
        <v>20</v>
      </c>
      <c r="B164" s="5" t="s">
        <v>114</v>
      </c>
      <c r="C164" s="5" t="s">
        <v>72</v>
      </c>
      <c r="D164" s="5" t="s">
        <v>76</v>
      </c>
      <c r="E164" s="5" t="s">
        <v>59</v>
      </c>
      <c r="F164" s="21">
        <v>2018</v>
      </c>
      <c r="G164" s="21">
        <v>1.27</v>
      </c>
    </row>
    <row r="165" spans="1:7" ht="30" customHeight="1" x14ac:dyDescent="0.3">
      <c r="A165" s="21">
        <v>21</v>
      </c>
      <c r="B165" s="5" t="s">
        <v>114</v>
      </c>
      <c r="C165" s="5" t="s">
        <v>138</v>
      </c>
      <c r="D165" s="5" t="s">
        <v>141</v>
      </c>
      <c r="E165" s="5" t="s">
        <v>61</v>
      </c>
      <c r="F165" s="21">
        <v>2018</v>
      </c>
      <c r="G165" s="21">
        <v>1.35</v>
      </c>
    </row>
    <row r="166" spans="1:7" ht="26.4" x14ac:dyDescent="0.3">
      <c r="A166" s="21">
        <v>22</v>
      </c>
      <c r="B166" s="5" t="s">
        <v>113</v>
      </c>
      <c r="C166" s="5" t="s">
        <v>124</v>
      </c>
      <c r="D166" s="5" t="s">
        <v>133</v>
      </c>
      <c r="E166" s="5" t="s">
        <v>59</v>
      </c>
      <c r="F166" s="21">
        <v>2018</v>
      </c>
      <c r="G166" s="21">
        <v>1.41</v>
      </c>
    </row>
    <row r="167" spans="1:7" x14ac:dyDescent="0.3">
      <c r="A167" s="21">
        <v>23</v>
      </c>
      <c r="B167" s="5" t="s">
        <v>114</v>
      </c>
      <c r="C167" s="5" t="s">
        <v>72</v>
      </c>
      <c r="D167" s="5" t="s">
        <v>76</v>
      </c>
      <c r="E167" s="5" t="s">
        <v>61</v>
      </c>
      <c r="F167" s="21">
        <v>2019</v>
      </c>
      <c r="G167" s="21">
        <v>3.26</v>
      </c>
    </row>
    <row r="168" spans="1:7" x14ac:dyDescent="0.3">
      <c r="A168" s="21">
        <v>24</v>
      </c>
      <c r="B168" s="5" t="s">
        <v>114</v>
      </c>
      <c r="C168" s="5" t="s">
        <v>72</v>
      </c>
      <c r="D168" s="5" t="s">
        <v>76</v>
      </c>
      <c r="E168" s="5" t="s">
        <v>61</v>
      </c>
      <c r="F168" s="21">
        <v>2019</v>
      </c>
      <c r="G168" s="21">
        <v>0.27</v>
      </c>
    </row>
    <row r="169" spans="1:7" ht="26.4" x14ac:dyDescent="0.3">
      <c r="A169" s="21">
        <v>25</v>
      </c>
      <c r="B169" s="5" t="s">
        <v>64</v>
      </c>
      <c r="C169" s="5" t="s">
        <v>125</v>
      </c>
      <c r="D169" s="5" t="s">
        <v>134</v>
      </c>
      <c r="E169" s="5" t="s">
        <v>61</v>
      </c>
      <c r="F169" s="21">
        <v>2019</v>
      </c>
      <c r="G169" s="21">
        <v>10.63</v>
      </c>
    </row>
    <row r="170" spans="1:7" x14ac:dyDescent="0.3">
      <c r="A170" s="23">
        <v>26</v>
      </c>
      <c r="B170" s="26" t="s">
        <v>239</v>
      </c>
      <c r="C170" s="24" t="s">
        <v>235</v>
      </c>
      <c r="D170" s="24" t="s">
        <v>235</v>
      </c>
      <c r="E170" s="26"/>
      <c r="F170" s="26"/>
      <c r="G170" s="23">
        <v>39.83</v>
      </c>
    </row>
    <row r="171" spans="1:7" x14ac:dyDescent="0.3">
      <c r="A171" s="23">
        <v>27</v>
      </c>
      <c r="B171" s="26" t="s">
        <v>240</v>
      </c>
      <c r="C171" s="24" t="s">
        <v>236</v>
      </c>
      <c r="D171" s="43" t="s">
        <v>236</v>
      </c>
      <c r="E171" s="26"/>
      <c r="F171" s="26"/>
      <c r="G171" s="23">
        <v>13.29</v>
      </c>
    </row>
    <row r="172" spans="1:7" x14ac:dyDescent="0.3">
      <c r="A172" s="23">
        <v>28</v>
      </c>
      <c r="B172" s="26" t="s">
        <v>242</v>
      </c>
      <c r="C172" s="24" t="s">
        <v>237</v>
      </c>
      <c r="D172" s="24" t="s">
        <v>237</v>
      </c>
      <c r="E172" s="26"/>
      <c r="F172" s="26"/>
      <c r="G172" s="23">
        <v>76.34</v>
      </c>
    </row>
    <row r="173" spans="1:7" x14ac:dyDescent="0.3">
      <c r="A173" s="23">
        <v>29</v>
      </c>
      <c r="B173" s="26" t="s">
        <v>240</v>
      </c>
      <c r="C173" s="24" t="s">
        <v>238</v>
      </c>
      <c r="D173" s="24" t="s">
        <v>238</v>
      </c>
      <c r="E173" s="26"/>
      <c r="F173" s="26"/>
      <c r="G173" s="23">
        <v>8.11</v>
      </c>
    </row>
    <row r="174" spans="1:7" x14ac:dyDescent="0.3">
      <c r="A174" s="30" t="s">
        <v>233</v>
      </c>
      <c r="B174" s="30"/>
      <c r="C174" s="30"/>
      <c r="D174" s="30"/>
      <c r="E174" s="30"/>
      <c r="F174" s="30"/>
      <c r="G174" s="44">
        <f>SUM(G145:G173)</f>
        <v>532.17031000000009</v>
      </c>
    </row>
    <row r="175" spans="1:7" x14ac:dyDescent="0.3">
      <c r="A175" s="1">
        <f>A169+A136+A108+A74+A42</f>
        <v>127</v>
      </c>
      <c r="D175" s="2"/>
      <c r="E175" s="3"/>
      <c r="F175" s="29" t="s">
        <v>234</v>
      </c>
      <c r="G175" s="44">
        <f>G174+G141+G113+G79+G49</f>
        <v>3785.0376879999994</v>
      </c>
    </row>
    <row r="176" spans="1:7" x14ac:dyDescent="0.3">
      <c r="D176" s="2"/>
      <c r="E176" s="3"/>
      <c r="F176" s="3"/>
      <c r="G176" s="4"/>
    </row>
    <row r="177" spans="4:7" x14ac:dyDescent="0.3">
      <c r="D177" s="2"/>
      <c r="E177" s="3"/>
      <c r="F177" s="3"/>
      <c r="G177" s="4"/>
    </row>
  </sheetData>
  <mergeCells count="40">
    <mergeCell ref="G11:G21"/>
    <mergeCell ref="B1:E1"/>
    <mergeCell ref="B2:F2"/>
    <mergeCell ref="D11:D21"/>
    <mergeCell ref="E11:E21"/>
    <mergeCell ref="F11:F21"/>
    <mergeCell ref="A9:G9"/>
    <mergeCell ref="D22:D28"/>
    <mergeCell ref="E22:E28"/>
    <mergeCell ref="G22:G28"/>
    <mergeCell ref="A49:F49"/>
    <mergeCell ref="D53:D57"/>
    <mergeCell ref="E53:E57"/>
    <mergeCell ref="F53:F57"/>
    <mergeCell ref="G53:G57"/>
    <mergeCell ref="A51:G51"/>
    <mergeCell ref="D58:D61"/>
    <mergeCell ref="E58:E61"/>
    <mergeCell ref="G58:G61"/>
    <mergeCell ref="A79:F79"/>
    <mergeCell ref="D82:D88"/>
    <mergeCell ref="E82:E88"/>
    <mergeCell ref="F82:F88"/>
    <mergeCell ref="G82:G88"/>
    <mergeCell ref="A80:G80"/>
    <mergeCell ref="D89:D92"/>
    <mergeCell ref="E89:E92"/>
    <mergeCell ref="G89:G92"/>
    <mergeCell ref="A141:F141"/>
    <mergeCell ref="A143:G143"/>
    <mergeCell ref="A114:G114"/>
    <mergeCell ref="A113:F113"/>
    <mergeCell ref="A174:F174"/>
    <mergeCell ref="D145:D150"/>
    <mergeCell ref="E145:E150"/>
    <mergeCell ref="F145:F150"/>
    <mergeCell ref="G145:G150"/>
    <mergeCell ref="D151:D152"/>
    <mergeCell ref="E151:E152"/>
    <mergeCell ref="G151:G15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3.2.1 &amp; 3.2.2 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Vitthal Thabbe</cp:lastModifiedBy>
  <cp:lastPrinted>2024-08-26T05:04:38Z</cp:lastPrinted>
  <dcterms:created xsi:type="dcterms:W3CDTF">2023-10-17T05:43:52Z</dcterms:created>
  <dcterms:modified xsi:type="dcterms:W3CDTF">2024-09-07T04:35:51Z</dcterms:modified>
</cp:coreProperties>
</file>