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DVV 3\Document Upload website\3.5.1\"/>
    </mc:Choice>
  </mc:AlternateContent>
  <xr:revisionPtr revIDLastSave="0" documentId="13_ncr:1_{D1787B5F-31EA-460C-AF1D-574656E8B661}" xr6:coauthVersionLast="36" xr6:coauthVersionMax="36" xr10:uidLastSave="{00000000-0000-0000-0000-000000000000}"/>
  <bookViews>
    <workbookView xWindow="0" yWindow="0" windowWidth="16170" windowHeight="7350" xr2:uid="{00000000-000D-0000-FFFF-FFFF00000000}"/>
  </bookViews>
  <sheets>
    <sheet name="Sheet1" sheetId="5" r:id="rId1"/>
    <sheet name="Original_3.5.1" sheetId="1" state="hidden" r:id="rId2"/>
    <sheet name="DataStoreSheet" sheetId="3" state="hidden" r:id="rId3"/>
  </sheets>
  <definedNames>
    <definedName name="_xlnm._FilterDatabase" localSheetId="0" hidden="1">Sheet1!$B$4:$F$4</definedName>
  </definedNames>
  <calcPr calcId="191029"/>
</workbook>
</file>

<file path=xl/calcChain.xml><?xml version="1.0" encoding="utf-8"?>
<calcChain xmlns="http://schemas.openxmlformats.org/spreadsheetml/2006/main">
  <c r="F10" i="5" l="1"/>
  <c r="F20" i="5"/>
  <c r="F38" i="5"/>
  <c r="F44" i="5"/>
  <c r="F52" i="5"/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</calcChain>
</file>

<file path=xl/sharedStrings.xml><?xml version="1.0" encoding="utf-8"?>
<sst xmlns="http://schemas.openxmlformats.org/spreadsheetml/2006/main" count="561" uniqueCount="228">
  <si>
    <t>3.5.1</t>
  </si>
  <si>
    <t>Revenue generated from consultancy and corporate training during the last five years</t>
  </si>
  <si>
    <t xml:space="preserve">3.5.1.1: Total amount generated from consultancy and corporate training  year-wise during the last five years (INR in lakhs) 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</si>
  <si>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</si>
  <si>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</si>
  <si>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</si>
  <si>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</si>
  <si>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Dr. Dilip Kajale</t>
  </si>
  <si>
    <t>Dr Rajas Parchure / Dr Asawa</t>
  </si>
  <si>
    <t>Dr Dilip Kajale</t>
  </si>
  <si>
    <t>Dr. Rajas Parchure</t>
  </si>
  <si>
    <t>Dr. Anjali Radkar</t>
  </si>
  <si>
    <t>Dr. K S Hari</t>
  </si>
  <si>
    <t>Dr. Vishal Gaikwad</t>
  </si>
  <si>
    <t>Dr. Lalitagauri Kulkarni</t>
  </si>
  <si>
    <t>Dr. Vini Sivanandan</t>
  </si>
  <si>
    <t>Dr. Nanaji Shewale</t>
  </si>
  <si>
    <t>Preparation of Evaluation Report of the villages under Adarshgaon Scheme</t>
  </si>
  <si>
    <t>Inclusion of 11 villages in Corporation Aread</t>
  </si>
  <si>
    <t>Directorate of Economics &amp;Statistics (DES)-IWMP Evaluation of study of Integrated Watershed Management Programme in Maharashtra</t>
  </si>
  <si>
    <t>Rashtriya Seva Yojna (NSS) for student GOM</t>
  </si>
  <si>
    <t>Livelihood transition, poverty and child care transition &amp; its effect on child under nutrition in the tribal regions of India and South Africa, Joint Research Project</t>
  </si>
  <si>
    <t>CTARA_IIT Bombay -Outcomes on Engineering Education, Unnat Maharashtra Abhiyan</t>
  </si>
  <si>
    <t>Property Tax Reforms for PMC</t>
  </si>
  <si>
    <t>Survey Study Report on Perce Police &amp; Satety</t>
  </si>
  <si>
    <t>Evaluation of PMJDY/ PM Mudra Yojana</t>
  </si>
  <si>
    <t>Impact Evaluation of Mobile Health Services Deepak Foundation</t>
  </si>
  <si>
    <t>Addressing Early Growth Failure - Baseline survey in three pilot Districts of Maharashtra</t>
  </si>
  <si>
    <t>Digitization cum Data Entry 21 Volumes of Municipal Taxation &amp; Expenditure in Bombay Presidency 1891-1920</t>
  </si>
  <si>
    <t>2 Years</t>
  </si>
  <si>
    <t>Yearly</t>
  </si>
  <si>
    <t>2 years</t>
  </si>
  <si>
    <t>1 year</t>
  </si>
  <si>
    <t>A study of Maharashtra Vishwakosh Nirmitee Mandal Rajya Vishwakosh-Government of Maharashtra (ArthaShastra)</t>
  </si>
  <si>
    <t>Converting Census Data to Excel format library (III)</t>
  </si>
  <si>
    <t>Converting Census Data to Excel format library (IV)</t>
  </si>
  <si>
    <t>Converting Census Data to Excel format library (V)</t>
  </si>
  <si>
    <t>CAOHHMSW in Pune Comprehensive Assessment of Occupational - Health Hazard of Municipal Sanitory Workers of Pune-Maharashtra</t>
  </si>
  <si>
    <t>Maharashtra Vishwakosh Nirmitee Mandal - Marathi Vishvakosh mandal - Arthashastra</t>
  </si>
  <si>
    <t>Strengthening the National &amp; State Institute of Health &amp; Family Welfare KIT- Royal Tropical Institute</t>
  </si>
  <si>
    <t>Exploring Pathways to repairing and restoring trust in the health from school of social policy, Socioloty &amp; social research</t>
  </si>
  <si>
    <t>Yearly sanction for 3 Years</t>
  </si>
  <si>
    <t>3 years</t>
  </si>
  <si>
    <t>Shri Mahendra Wardhalwar</t>
  </si>
  <si>
    <t>Full term centrally administered Doctoral Fellowship</t>
  </si>
  <si>
    <t>Hema Kurup</t>
  </si>
  <si>
    <t>Dr. D. Nandy / Dr Suddhashil S</t>
  </si>
  <si>
    <t>Mapping out the Socio-Economic Diversity in the context of caste Region in Maharashtra</t>
  </si>
  <si>
    <t>Comprehensive Assessment of Occupational Health Hazard of Municipal Sanitary Workers of Pune - Maharashtra</t>
  </si>
  <si>
    <t>Dr K S Hari</t>
  </si>
  <si>
    <t>Employment Generation through affirmative state action case study of Pradhan mudra Yojana (PMMY) pune District of Maharashtra</t>
  </si>
  <si>
    <t>Maharashtra Karnataka Border Financial Dispute</t>
  </si>
  <si>
    <t>a study of Maharashtra Vishwakosh Nirmitee Mandal Rajya Vishwakosh-Government of Maharashtra (Samarik Shastra)</t>
  </si>
  <si>
    <t>Evaluation study of opening and maintaince of Government Hostels for SC Hostel for Boys and Girls</t>
  </si>
  <si>
    <t>Abstract of Anganwadies (2014-17) Assigned with GIPE for evaluation</t>
  </si>
  <si>
    <t>Conduction of Manpower assessment Study Initiated by Babasaheb Ambedkar Research and Training Institute (BARTI)</t>
  </si>
  <si>
    <t>Directorate of Economics and statistics(DES)Vasundhara watershed Development-IWMP II-Evaluation of Study of Integrated Water shed Management Programme</t>
  </si>
  <si>
    <t>District planning Committee (DPC)-Dehu-Evaluation Study of Mount Bhandara,palhi Tal kshetra Development special action programme of planning Development</t>
  </si>
  <si>
    <t>Dr. Rajas Parchure/Dr Mansi Phadke</t>
  </si>
  <si>
    <t>Pilot studies on GP Crop Level Yield Estimation using Technology –Khanp Crop-MNCFC</t>
  </si>
  <si>
    <t>Dr. Rajas Parchure/Dr Mansi Phadke/Dr. Bhushna Karandikar</t>
  </si>
  <si>
    <t>Monitoring ,Evaluation and Short Studies of SMART Project</t>
  </si>
  <si>
    <t>Dr. Anurag Asawa</t>
  </si>
  <si>
    <t>Inclusion of 11 Villages in Corporation Area-Pune Municipal corporation</t>
  </si>
  <si>
    <t>Impact Assessment Study of digital India Land Records Maharashtra (DILRMP)</t>
  </si>
  <si>
    <t>Dr Vini Sivanandan</t>
  </si>
  <si>
    <t>Counducting WHO Study on Global Ageing and Adult Health India wave 3 Project. Survey SAGE Project</t>
  </si>
  <si>
    <t>o.16</t>
  </si>
  <si>
    <t>3 Years</t>
  </si>
  <si>
    <t>0.0.2</t>
  </si>
  <si>
    <t>1 Year</t>
  </si>
  <si>
    <t>Dr. Sangeeta Shroff</t>
  </si>
  <si>
    <t>GP Level yield estimation using technology: studies for cotton, tur and wheat conducted in Maharashtra, Karnataka and Madhya Pradesh</t>
  </si>
  <si>
    <t>“Quarterly Monitoring of Programme Implementation Plan (PIP) under NRHM”,</t>
  </si>
  <si>
    <t>“Monitoring and Evaluation of Programme Implementation Plan 2019-20: Beed District, Maharashtra</t>
  </si>
  <si>
    <t>Monitoring and Evaluation of Programme Implementation Plan 2019-20: Satara District Maharashtra</t>
  </si>
  <si>
    <t>“Monitoring and Evaluation of Programme Implementation Plan, 2019-20: Mumbai District Maharashtra”,</t>
  </si>
  <si>
    <t>“Monitoring and Evaluation of Programme Implementation Plan, 2019-20: Thane District, Maharashtra”,</t>
  </si>
  <si>
    <t>“Monitoring and Evaluation of Programme Implementation Plan 2019-20: Palghar District, Maharashtra”,</t>
  </si>
  <si>
    <t>“Monitoring and Evaluation of Programme Implementation Plan 2019-20: Jhabua District, Maharashtra”</t>
  </si>
  <si>
    <t>“Monitoring and Evaluation of Programme Implementation Plan 2019-20: Ratlam District, Maharashtra”,</t>
  </si>
  <si>
    <t>WHO-SAGE wave 3 project</t>
  </si>
  <si>
    <t>“Perception and Prevalence of Chronic Illness among different categories of workers in Pune, Maharashtra”</t>
  </si>
  <si>
    <t>Dr Rajas Parchure</t>
  </si>
  <si>
    <t>Snack Food consumption pattern: Pune district</t>
  </si>
  <si>
    <t>Assessment of election expenditure by Municipal corporation and zilla parishads in Maharashtra</t>
  </si>
  <si>
    <t>Dr Anjali Radkar</t>
  </si>
  <si>
    <t>Evaluation Study of 'Opening and Maintenance of Government Hostels for SC Boys and Girls in Maharashtra'</t>
  </si>
  <si>
    <t>3D Program for Girls and Women</t>
  </si>
  <si>
    <t>Dr Kailash Thawre</t>
  </si>
  <si>
    <t>ICSSR-Illegal Mineral Resources Extraction and Impact on Biodiversity in Indian States</t>
  </si>
  <si>
    <t>Performance Evaluation of Pradhan Mantri Fasal Bima Yojana (PMFBY) in Maharashtra”</t>
  </si>
  <si>
    <t>Dr. Jayanti Kajale</t>
  </si>
  <si>
    <t>Trade Policy and the Edible Oilseed Sector of India”</t>
  </si>
  <si>
    <t>“Monitoring and Evaluation of Programme Implementation Plan 2018-19: Ahmednagar District, Maharashtra</t>
  </si>
  <si>
    <t>“Monitoring and Evaluation of Programme Implementation Plan 2018-19: Latur District, Maharashtra</t>
  </si>
  <si>
    <t>“Monitoring and Evaluation of Programme Implementation Plan 2018-19: Yavatmal District, Maharashtra</t>
  </si>
  <si>
    <t>“Monitoring and Evaluation of Programme Implementation Plan 2018-19: Nanded District, Maharashtra</t>
  </si>
  <si>
    <t>“Monitoring and Evaluation of Programme Implementation Plan 2018-19: Parbhani  District, Maharashtra</t>
  </si>
  <si>
    <t>“Monitoring and Evaluation of Programme Implementation Plan 2018-19: Jalgaon District, Maharashtra</t>
  </si>
  <si>
    <t>“Monitoring and Evaluation of Programme Implementation Plan 2018-19: Wardha District, Maharashtra</t>
  </si>
  <si>
    <t>“Analysis of Quality of HMIS Data, for all the Districts of Maharashtra”</t>
  </si>
  <si>
    <t>“Tuberculosis and Under-nutrition in India”</t>
  </si>
  <si>
    <t>“Prevalence of Overweight and Obesity and Its Relationship with Anaemia among the Working Adults in Urban Area of Maharashtra”</t>
  </si>
  <si>
    <t>“Mother's Knowledge and Behaviour on Child Feeding and Child Care Practices and Its Impact on Child Health Outcomes: A Study of Pune Slums, Maharashtr</t>
  </si>
  <si>
    <t>“Monitoring of Coverage Evaluation Survey”</t>
  </si>
  <si>
    <t>“Provided technical support to KEM Hospital Research Centre as an expert for tools preparation for Health and Demographic Surveillance System study”</t>
  </si>
  <si>
    <t>Evaluation of Debt Waiver Scheme - Dr. R Parchure National Bank for Agriculture and Rural Development (NABARD)</t>
  </si>
  <si>
    <t>Yashada - Preparation of Aurangabad DHDR -</t>
  </si>
  <si>
    <t>Directorate of Economics &amp; Statistics (DES) - IWMP Evaluation of study of Integrated Watershed Management Programme in Maharashtra</t>
  </si>
  <si>
    <t>Dirctorate of Economics &amp; Statistics (DES), - Dehu Alandi Evaluation of Study of Dehu-Alandi Mount Bhandara, Palkhital Kshetra Development ,Special Action Programme of Planning Dept.</t>
  </si>
  <si>
    <t>Quality Verification of the District Annual Scheme-DPC Solapur(2)</t>
  </si>
  <si>
    <t>Maharashtra Rajya Magasvargiya Aayog - Maratha Arakshan - BARTI</t>
  </si>
  <si>
    <t>Dr Hari K S</t>
  </si>
  <si>
    <t>XV Finance Commission Project</t>
  </si>
  <si>
    <t>Dr Nanaji Shewale</t>
  </si>
  <si>
    <t>Converting Census Data to Excel Format -</t>
  </si>
  <si>
    <t>Max Weber Stifung - Library - Digitization of Books</t>
  </si>
  <si>
    <t>Converting Census Data to Excel Format</t>
  </si>
  <si>
    <t>Food, Water, Energy for Urban Sustainable Environment - FUSE -</t>
  </si>
  <si>
    <t>DES - Innovative Schemes by Planning Dept. , DES - Rashtriya Krishi Vikas Yojana</t>
  </si>
  <si>
    <t>Project Cost</t>
  </si>
  <si>
    <t>Particulars</t>
  </si>
  <si>
    <t>1)   Maharashtra Karnataka Border -Financial Disputes - (Service Tax directly deposited with GOVT)</t>
  </si>
  <si>
    <t>2)  ICSSR-Mapping out the Socio -Economic Diversity in the context of Caste Region in Maharashtra</t>
  </si>
  <si>
    <t>3) Pilot studies on GP Crop Level Yield Estimation Using Technoloty-MNCFC</t>
  </si>
  <si>
    <t xml:space="preserve">4) Minor Research Project-Employment Generation Through affirmative State Action case study of Pradhan Mudra Yojana(PMMY)Pune District of Maharashtra </t>
  </si>
  <si>
    <t>5) NADFM - National Academy of Defence Financial Management-Training  workshop during October to November 2020(GST153450/- deposited with Govt.)</t>
  </si>
  <si>
    <t>6) District Planning Committee - Adarshagaon -No GST</t>
  </si>
  <si>
    <t>7) ICSSR, CAOHHMSW in Pune Comprehensive Assessment of  Occupational - Health Hazard of Municipal Sanitory Workers of Pune-Maharashtra</t>
  </si>
  <si>
    <t>8) SVKMS NMIMS workshop 24.11.2021 (Rs. 48026/- Rs. 40700/- GST 7326/- deposited with GOVT.)</t>
  </si>
  <si>
    <t>9) Inclusion of 11 villages in Corporation Aread Security deposit kept Rs. 40000+20000+20000 by PMC)</t>
  </si>
  <si>
    <t>10) DES - Vasundhara Watershed Dev. IWMP II (2018-2019 expenditure PMKSYJ transferred to IWMP II) earlier receivables   adjusted fm 2019-2020 expenditure) IncludingGST(55386965 pc) Actual Received 41267107</t>
  </si>
  <si>
    <t>11)  Maharashtra Vishwakosh Nirmitee Mandal - Marathi Vishvakosh mandal -Samarik Shastra- Exp.hold by GOM</t>
  </si>
  <si>
    <t>12)  Maharashtra Vishwakosh Nirmitee Mandal - 
Marathi Vishvakosh mandal - Arthashastra</t>
  </si>
  <si>
    <t xml:space="preserve">13) State Election Commission - Best Election Practices </t>
  </si>
  <si>
    <t>14) Rashtriya Seva Yojana (NSS) for student GOM  Regular Activity - Rs. 7766/- unspent on 31.3.2022</t>
  </si>
  <si>
    <t>14) Rashtriya Seva Yojana (NSS) for student GOM  Special  Activity - Rs. 22527/- Unspent  on 31.3.2022 - Total Exp 85000/- over and above 50000/- on Instituet</t>
  </si>
  <si>
    <t>15) Rashtriya Seva Yojana (NSS) for student GOM -Swacchhata Camp-Grant received  Rs. 15000 - Total 20000/- Over and above Rs. 2862 on institute</t>
  </si>
  <si>
    <t>16) Dr. Ambedkar International Centre (DAIC), New Delhi P.hD. Fellowship - Jarken Gadi</t>
  </si>
  <si>
    <t>17) DES  IOTT/SUTnput Output Transaction Table - 
Supply Use Table - Rs. 5049810 ( 4279500+ GST 770310)</t>
  </si>
  <si>
    <t>18) Joint Project under ICSSR (India) - NIHSS (South Aftrica) - Research projecect in the field of Social Sciences - Livelihood transition, poverty and child care transition and its effect on child under nutrition in the bribal reigon of India and South Africa</t>
  </si>
  <si>
    <t>19) CTARA_IIT Bombay -Outcomes on Engineering Education, Unnat Maharashtra Abhiyan -  Dr. Hari - Project Cost Grant Received 250000</t>
  </si>
  <si>
    <t>20) NADFM - National Academy of Defence Financial Management-Training  workshop during 17.05.2022  to 09.06.2022  (PC 1029558 - No GST)</t>
  </si>
  <si>
    <t xml:space="preserve">21) Property Tax Reforms for PMC </t>
  </si>
  <si>
    <t>22) Survey Study Report on Perce Police &amp; Satety</t>
  </si>
  <si>
    <t>23) Study proposal for the Navi Mumbai Police Commissionnerate and Satara District as a part of Safety Perception Index</t>
  </si>
  <si>
    <t xml:space="preserve">24) State Instittute of Rural Development </t>
  </si>
  <si>
    <t>25)  Evaluation of PMJDY/ PM Mudra Yojana - Inclusive Finance Project (GST 3050/- deposited with Govt.)</t>
  </si>
  <si>
    <t xml:space="preserve">26)  Mannapuram Finance Ltd, Thrissur  </t>
  </si>
  <si>
    <t xml:space="preserve">27) Population Council/Science-GST deposited with Govt </t>
  </si>
  <si>
    <t xml:space="preserve">28) Impact Evaluation of Mobile Health Services Deepak Foundation - Project Cost  </t>
  </si>
  <si>
    <t xml:space="preserve">29) John Deer - Project Cost  </t>
  </si>
  <si>
    <t xml:space="preserve">30) Indian Express  Loksatta Knowledge Partner </t>
  </si>
  <si>
    <t>31) Water Project</t>
  </si>
  <si>
    <t>32) Institute of Management &amp; Research</t>
  </si>
  <si>
    <t>31)   Converting Census Data to Excel  Format - (3)</t>
  </si>
  <si>
    <t>32)   Converting Census Data to Excel  Format - (4)</t>
  </si>
  <si>
    <t>33)   Converting Census Data to Excel  Format - (5)</t>
  </si>
  <si>
    <t xml:space="preserve">34) Future Earth PEAGASUS - SUGI NEXUS </t>
  </si>
  <si>
    <t>35)  Digitization cum Data Entry 21 Volumes of Municipal Taxation &amp; Expenditure in  Bombay Presidency 1891-1920 - University of Notre</t>
  </si>
  <si>
    <t>36)   Strengthening the National &amp; State Institute of Health &amp; Family Welfare KIT- Royal Tropical Institute -(EURO 6600/- I &amp; EURO 5000/- II ) ( I - Rs. 4,36,440/- &amp; II Rs. 3,55,431.41)</t>
  </si>
  <si>
    <t xml:space="preserve">37) Exploring Pathways to repairing and restoring trust in the health from school of social policy, Socioloty &amp; social research </t>
  </si>
  <si>
    <t xml:space="preserve">38)  Nossal Institute- Health Seeking Behaviour in four Indian States </t>
  </si>
  <si>
    <t>39) Fuse Workshop - 18th to 20th July 2022</t>
  </si>
  <si>
    <t>40) UKRI - Medical Research Council - GB</t>
  </si>
  <si>
    <t xml:space="preserve">41) UNICEF - </t>
  </si>
  <si>
    <t>42)  Digitization cum Data Entry 21 Volumes of Municipal Taxation &amp; Expenditure in  Bombay Presidency 1891-1920 - University of Notre</t>
  </si>
  <si>
    <t xml:space="preserve">51) Rashtriya Seva Yojana (NSS) for student GOM -Swacchhata Camp </t>
  </si>
  <si>
    <t>52) Rashtriya Seva Yojana (NSS) for student GOM  Special  Activity -Rs. 22527/- Unspent  on 31.3.2022-Total Exp 85000/- over and above 50000/- on Institute</t>
  </si>
  <si>
    <t>1) WHO, SAGE Project - Total Received 3113457-)263853 + GST  474934 deposited with Govt.</t>
  </si>
  <si>
    <t>2)   Maharashtra Karnataka Border -Financial Disputes - (Service Tax directly deposited with GOVT)</t>
  </si>
  <si>
    <t>3)   ICSSR - Doctoral Fellowship</t>
  </si>
  <si>
    <t>Fellowship + Contingency</t>
  </si>
  <si>
    <t>4)   ICSSR, Full Term Centrally Administered Doctoral Fellowship</t>
  </si>
  <si>
    <t>5)  DES - Evaluation study of Opening &amp; Maintenance of Government Hostels for SC boys&amp;girls(PC2063600+371448 GST)</t>
  </si>
  <si>
    <t>6)  District Planning Committee - DPC Pune (7) - Anganwadi (PC. 2159000 + GST 18%  388620/-)</t>
  </si>
  <si>
    <t>7)  ICSSR-Mapping out the Socio -Economic Diversity in the context of Caste Region in Maharashtra</t>
  </si>
  <si>
    <t>8) Input Output Flow Table Workshop- 4~28 Feb 2020 14Participants&amp;30 Mar ~3April 2020-7 Participants) (Fees41300per participant Rs35000+GST6300) (GST81900+50400 Deposited,Expen 490000+103946) 141054 refunded to DES2.2.2021</t>
  </si>
  <si>
    <t>9) BARTI (Rs. 382290/- refunded to BARTI on 25.01.2021)  Grant Recd - 4,88,000/- during2019-2020, expend 105710=2019-20 89530,2020-21Rs. 16572)</t>
  </si>
  <si>
    <t>10) Digital India Land Record (DILRMP) Maharashtra / Goa (Goa Cancelled ),
Govt. of Uttarakhand =1241950/- pc reduced to 50%</t>
  </si>
  <si>
    <t>11) SMART Project GST269974+53994+107990 deposited with Govt. Monitoring,
Evaluation and short Studies of SMART Project</t>
  </si>
  <si>
    <t>12) District Planning Committee - Dehu (X)  GST deposited with Govt.</t>
  </si>
  <si>
    <t>13) Pilot studies on GP Crop Level Yield Estimation Using Technoloty-MNCFC</t>
  </si>
  <si>
    <t xml:space="preserve">14) Minor Research Project-Employment Generation Through affirmative State Action case study of Pradhan Mudra Yojana(PMMY)Pune District of Maharashtra </t>
  </si>
  <si>
    <t>15) Input Output Flow Table Workshop -4 to 9 January 2021 10 Participants 12000/- per partiipant - Rs. 120000+ GST 18% 21600/- deposited with Govt.</t>
  </si>
  <si>
    <t>16) SVKMS NMIMS workshop October 2020  Rs. 136498 including GST 20822 deposited with Govt.)</t>
  </si>
  <si>
    <t>17) NADFM - National Academy of Defence Financial Management-Training  workshop during October to November 2020(GST153450/- deposited with Govt.)</t>
  </si>
  <si>
    <t>18) District Planning Committee - Adarshagaon -No GST</t>
  </si>
  <si>
    <t>19) ICSSR, CAOHHMSW in Pune Comprehensive Assessment of  Occupational - Health Hazard of Municipal Sanitory Workers of Pune-Maharashtra</t>
  </si>
  <si>
    <t>20) SVKMS NMIMS workshop 24.11.2021 (RS. 48026/- Rs. 40700/- GST 7326/- deposited with GOVT.)</t>
  </si>
  <si>
    <t>21) Inclusion of 11 villages in Corporation Aread Security deposit kept Rs. 40000+20000+20000 by PMC)</t>
  </si>
  <si>
    <t>22) DES - Vasundhara Watershed Dev. IWMP II (2018-2019 expenditure PMKSYJ transferred to IWMP II) earlier receivables   adjusted fm 2019-2020 expenditure) IncludingGST(55386965 pc)</t>
  </si>
  <si>
    <t>23)  Maharashtra Vishwakosh Nirmitee Mandal - Marathi Vishvakosh mandal -Samarik Shastra- Exp.hold by GOM</t>
  </si>
  <si>
    <t>24)  Maharashtra Vishwakosh Nirmitee Mandal - 
Marathi Vishvakosh mandal - Arthashastra</t>
  </si>
  <si>
    <t xml:space="preserve">25) State Election Commission - Best Election Practices </t>
  </si>
  <si>
    <t xml:space="preserve">26) Rashtriya Seva Yojana (NSS) for student GOM </t>
  </si>
  <si>
    <t>27) Dr. Ambedkar International Centre (DAIC), New Delhi P.hD. Fellowship - Jarken Gadi</t>
  </si>
  <si>
    <t>28) DES  IOTT/SUTnput Output Transaction Table - 
Supply Use Table - Rs. 5049810 ( 4279500+ GST 770310)</t>
  </si>
  <si>
    <t>29) Joint Project under ICSSR (India) - NIHSS (South Aftrica) - Research projecect in the field of Social Sciences - Livelihood transition, poverty and child care transition and its effect on child under nutrition in the bribal reigon of India and South Africa</t>
  </si>
  <si>
    <t>30)  John Deer-(project cost Rs. 14 Lakh+GST ) Rs. 14L project cost  Plus GST - deposited with Govt. =63000+63000+63000+63000)</t>
  </si>
  <si>
    <t>31)  Evaluation of PMJDY/ PM Mudra Yojana - Inclusive Finance Project (GST 3050/- deposited with Govt.)</t>
  </si>
  <si>
    <t xml:space="preserve">32)  Mannapuram Finance Ltd, Thrissur  </t>
  </si>
  <si>
    <t>33) Population Council/Science-GST deposited with Govt Rs. 103980+41334</t>
  </si>
  <si>
    <t xml:space="preserve">34)   Food Foundation CIC - England </t>
  </si>
  <si>
    <t>35) FUSE III - Conducting of quantitative survey on 'Household Water - Energy Food consumption in Pune( $25less recd in all installments) Recd$19472</t>
  </si>
  <si>
    <t>36) FUSE V - Conducting of quantitative survey on
 'Household Water - Energy Food consumption in Pune($25 less recd in 1st installment) recd $6365</t>
  </si>
  <si>
    <t>37)   Converting Census Data to Excel  Format - (3)</t>
  </si>
  <si>
    <t>38)   Converting Census Data to Excel  Format - (4)</t>
  </si>
  <si>
    <t>39)   Converting Census Data to Excel  Format - (5)</t>
  </si>
  <si>
    <t xml:space="preserve">40) Future Earth PEAGASUS - SUGI NEXUS </t>
  </si>
  <si>
    <t>41)  Digitization cum Data Entry 21 Volumes of Municipal Taxation &amp; Expenditure in  Bombay Presidency 1891-1920 - University of Notre</t>
  </si>
  <si>
    <t>42)   Strengthening the National &amp; State Institute of Health &amp; Family Welfare KIT- Royal Tropical Institute -(EURO 6600/- I &amp; EURO 5000/- II ) ( I - Rs. 4,36,440/- &amp; II Rs. 3,55,431.41)</t>
  </si>
  <si>
    <t xml:space="preserve">43) Exploring Pathways to repairing and restoring trust in the health from school of social policy, Socioloty &amp; social research </t>
  </si>
  <si>
    <t xml:space="preserve">44)  Nossal Institute- Health Seeking Behaviour in four Indian States </t>
  </si>
  <si>
    <t>46) Jawarla Village Development - Collectorate of Nanded Report 2017(Rs.443739 inclusive of taxes) (376050+67689) (old receivables w/off)</t>
  </si>
  <si>
    <t>47) Trives,Stride- Developing evidence based Decision Support System for Sustainable Natural Resources Management &amp;livelihood in Selected Tribal Regions in India(Old receivables w/off)</t>
  </si>
  <si>
    <t>48) ICHR, (Old receivables w/off)</t>
  </si>
  <si>
    <t>49) International Conf. on Law&amp;Economics,Niti Aayog(Old Receivables w/off</t>
  </si>
  <si>
    <t>50)  Other institute projects expenditure (Estimated amount)</t>
  </si>
  <si>
    <t>Column1</t>
  </si>
  <si>
    <t xml:space="preserve">Year </t>
  </si>
  <si>
    <t>2020-21</t>
  </si>
  <si>
    <t>2022-23</t>
  </si>
  <si>
    <t>2021-22</t>
  </si>
  <si>
    <t>2019-20</t>
  </si>
  <si>
    <t>2018-19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</si>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</sst>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Docs-Calibri"/>
    </font>
    <font>
      <sz val="12"/>
      <color rgb="FF1F1F1F"/>
      <name val="Calibri"/>
      <family val="2"/>
    </font>
    <font>
      <sz val="11"/>
      <color rgb="FFFF0000"/>
      <name val="Calibri"/>
      <family val="2"/>
    </font>
    <font>
      <sz val="11"/>
      <color rgb="FF151616"/>
      <name val="Calibri"/>
      <family val="2"/>
    </font>
    <font>
      <sz val="12"/>
      <color theme="1"/>
      <name val="Calibri"/>
      <family val="2"/>
      <scheme val="minor"/>
    </font>
    <font>
      <sz val="12"/>
      <color rgb="FF1F1F1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51616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1" applyAlignment="1">
      <alignment wrapText="1"/>
    </xf>
    <xf numFmtId="0" fontId="15" fillId="0" borderId="0" xfId="1"/>
    <xf numFmtId="0" fontId="15" fillId="4" borderId="0" xfId="1" applyFill="1" applyAlignment="1">
      <alignment wrapText="1"/>
    </xf>
    <xf numFmtId="0" fontId="15" fillId="4" borderId="0" xfId="1" applyFill="1"/>
    <xf numFmtId="0" fontId="13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2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97" totalsRowShown="0">
  <autoFilter ref="A1:C97" xr:uid="{00000000-0009-0000-0100-000001000000}"/>
  <tableColumns count="3">
    <tableColumn id="1" xr3:uid="{00000000-0010-0000-0000-000001000000}" name="Particulars" dataDxfId="1" dataCellStyle="Normal 2"/>
    <tableColumn id="2" xr3:uid="{00000000-0010-0000-0000-000002000000}" name="Project Cost" dataCellStyle="Normal 2"/>
    <tableColumn id="3" xr3:uid="{00000000-0010-0000-0000-000003000000}" name="Column1" dataDxfId="0" dataCellStyle="Normal 2">
      <calculatedColumnFormula>CLEAN(Table1[[#This Row],[Particulars]])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FED4-7925-4C60-8DBB-FD56F77D72BE}">
  <dimension ref="A1:F52"/>
  <sheetViews>
    <sheetView tabSelected="1" workbookViewId="0">
      <selection activeCell="L14" sqref="L14"/>
    </sheetView>
  </sheetViews>
  <sheetFormatPr defaultRowHeight="15"/>
  <cols>
    <col min="3" max="3" width="29.42578125" customWidth="1"/>
    <col min="5" max="5" width="31.5703125" bestFit="1" customWidth="1"/>
    <col min="6" max="6" width="26.5703125" bestFit="1" customWidth="1"/>
  </cols>
  <sheetData>
    <row r="1" spans="1:6" s="30" customFormat="1" ht="15.75">
      <c r="A1" s="37" t="s">
        <v>1</v>
      </c>
      <c r="B1" s="31"/>
      <c r="C1" s="31"/>
      <c r="D1" s="31"/>
      <c r="E1" s="32"/>
      <c r="F1" s="39"/>
    </row>
    <row r="2" spans="1:6" s="30" customFormat="1" ht="15.75">
      <c r="A2" s="38" t="s">
        <v>2</v>
      </c>
      <c r="B2" s="31"/>
      <c r="C2" s="31"/>
      <c r="D2" s="31"/>
      <c r="E2" s="32"/>
      <c r="F2" s="39"/>
    </row>
    <row r="4" spans="1:6" ht="15.75">
      <c r="B4" s="47" t="s">
        <v>221</v>
      </c>
      <c r="C4" s="48" t="s">
        <v>3</v>
      </c>
      <c r="D4" s="48" t="s">
        <v>4</v>
      </c>
      <c r="E4" s="47" t="s">
        <v>5</v>
      </c>
      <c r="F4" s="47" t="s">
        <v>6</v>
      </c>
    </row>
    <row r="5" spans="1:6" ht="15.75">
      <c r="B5" s="58" t="s">
        <v>223</v>
      </c>
      <c r="C5" s="49" t="s">
        <v>12</v>
      </c>
      <c r="D5" s="49" t="s">
        <v>22</v>
      </c>
      <c r="E5" s="49" t="s">
        <v>32</v>
      </c>
      <c r="F5" s="55">
        <v>3.02</v>
      </c>
    </row>
    <row r="6" spans="1:6" ht="15.75">
      <c r="B6" s="58" t="s">
        <v>223</v>
      </c>
      <c r="C6" s="51" t="s">
        <v>16</v>
      </c>
      <c r="D6" s="51" t="s">
        <v>28</v>
      </c>
      <c r="E6" s="51" t="s">
        <v>30</v>
      </c>
      <c r="F6" s="56">
        <v>0.81</v>
      </c>
    </row>
    <row r="7" spans="1:6" ht="15.75">
      <c r="B7" s="58" t="s">
        <v>223</v>
      </c>
      <c r="C7" s="49" t="s">
        <v>8</v>
      </c>
      <c r="D7" s="49" t="s">
        <v>18</v>
      </c>
      <c r="E7" s="49" t="s">
        <v>29</v>
      </c>
      <c r="F7" s="55">
        <v>0.7</v>
      </c>
    </row>
    <row r="8" spans="1:6" ht="15.75">
      <c r="B8" s="58" t="s">
        <v>223</v>
      </c>
      <c r="C8" s="49" t="s">
        <v>7</v>
      </c>
      <c r="D8" s="49" t="s">
        <v>17</v>
      </c>
      <c r="E8" s="49" t="s">
        <v>29</v>
      </c>
      <c r="F8" s="55">
        <v>0.91</v>
      </c>
    </row>
    <row r="9" spans="1:6" ht="15.75">
      <c r="B9" s="58" t="s">
        <v>223</v>
      </c>
      <c r="C9" s="49" t="s">
        <v>9</v>
      </c>
      <c r="D9" s="49" t="s">
        <v>19</v>
      </c>
      <c r="E9" s="49" t="s">
        <v>29</v>
      </c>
      <c r="F9" s="55">
        <v>247.44</v>
      </c>
    </row>
    <row r="10" spans="1:6" ht="15.75">
      <c r="B10" s="62" t="s">
        <v>227</v>
      </c>
      <c r="C10" s="63"/>
      <c r="D10" s="63"/>
      <c r="E10" s="64"/>
      <c r="F10" s="60">
        <f>SUM(F5:F9)</f>
        <v>252.88</v>
      </c>
    </row>
    <row r="11" spans="1:6" ht="15.75">
      <c r="B11" s="58" t="s">
        <v>224</v>
      </c>
      <c r="C11" s="49" t="s">
        <v>15</v>
      </c>
      <c r="D11" s="49" t="s">
        <v>37</v>
      </c>
      <c r="E11" s="49" t="s">
        <v>29</v>
      </c>
      <c r="F11" s="55">
        <v>0.33</v>
      </c>
    </row>
    <row r="12" spans="1:6" ht="15.75">
      <c r="B12" s="58" t="s">
        <v>224</v>
      </c>
      <c r="C12" s="51" t="s">
        <v>16</v>
      </c>
      <c r="D12" s="51" t="s">
        <v>36</v>
      </c>
      <c r="E12" s="51" t="s">
        <v>31</v>
      </c>
      <c r="F12" s="56">
        <v>1.53</v>
      </c>
    </row>
    <row r="13" spans="1:6" ht="15.75">
      <c r="B13" s="58" t="s">
        <v>224</v>
      </c>
      <c r="C13" s="49" t="s">
        <v>16</v>
      </c>
      <c r="D13" s="49" t="s">
        <v>28</v>
      </c>
      <c r="E13" s="49" t="s">
        <v>30</v>
      </c>
      <c r="F13" s="55">
        <v>2.2000000000000002</v>
      </c>
    </row>
    <row r="14" spans="1:6" ht="15.75">
      <c r="B14" s="58" t="s">
        <v>224</v>
      </c>
      <c r="C14" s="49" t="s">
        <v>10</v>
      </c>
      <c r="D14" s="49" t="s">
        <v>38</v>
      </c>
      <c r="E14" s="49" t="s">
        <v>41</v>
      </c>
      <c r="F14" s="55">
        <v>0.56000000000000005</v>
      </c>
    </row>
    <row r="15" spans="1:6" ht="15.75">
      <c r="B15" s="58" t="s">
        <v>224</v>
      </c>
      <c r="C15" s="51" t="s">
        <v>16</v>
      </c>
      <c r="D15" s="51" t="s">
        <v>35</v>
      </c>
      <c r="E15" s="51" t="s">
        <v>31</v>
      </c>
      <c r="F15" s="56">
        <v>1.52</v>
      </c>
    </row>
    <row r="16" spans="1:6" ht="15.75">
      <c r="B16" s="58" t="s">
        <v>224</v>
      </c>
      <c r="C16" s="51" t="s">
        <v>7</v>
      </c>
      <c r="D16" s="51" t="s">
        <v>17</v>
      </c>
      <c r="E16" s="51" t="s">
        <v>29</v>
      </c>
      <c r="F16" s="56">
        <v>10.5</v>
      </c>
    </row>
    <row r="17" spans="2:6" ht="15.75">
      <c r="B17" s="58" t="s">
        <v>224</v>
      </c>
      <c r="C17" s="49" t="s">
        <v>9</v>
      </c>
      <c r="D17" s="49" t="s">
        <v>19</v>
      </c>
      <c r="E17" s="49" t="s">
        <v>29</v>
      </c>
      <c r="F17" s="55">
        <v>23.34</v>
      </c>
    </row>
    <row r="18" spans="2:6" ht="15.75">
      <c r="B18" s="58" t="s">
        <v>224</v>
      </c>
      <c r="C18" s="49" t="s">
        <v>16</v>
      </c>
      <c r="D18" s="49" t="s">
        <v>34</v>
      </c>
      <c r="E18" s="49" t="s">
        <v>31</v>
      </c>
      <c r="F18" s="55">
        <v>0.64</v>
      </c>
    </row>
    <row r="19" spans="2:6" ht="15.75">
      <c r="B19" s="58" t="s">
        <v>224</v>
      </c>
      <c r="C19" s="49" t="s">
        <v>11</v>
      </c>
      <c r="D19" s="49" t="s">
        <v>39</v>
      </c>
      <c r="E19" s="49" t="s">
        <v>42</v>
      </c>
      <c r="F19" s="55">
        <v>0.66</v>
      </c>
    </row>
    <row r="20" spans="2:6" ht="15.75">
      <c r="B20" s="62" t="s">
        <v>227</v>
      </c>
      <c r="C20" s="63"/>
      <c r="D20" s="63"/>
      <c r="E20" s="64"/>
      <c r="F20" s="60">
        <f>SUM(F11:F19)</f>
        <v>41.28</v>
      </c>
    </row>
    <row r="21" spans="2:6" ht="15.75">
      <c r="B21" s="59" t="s">
        <v>222</v>
      </c>
      <c r="C21" s="50" t="s">
        <v>10</v>
      </c>
      <c r="D21" s="50" t="s">
        <v>52</v>
      </c>
      <c r="E21" s="50" t="s">
        <v>41</v>
      </c>
      <c r="F21" s="57">
        <v>0.02</v>
      </c>
    </row>
    <row r="22" spans="2:6" ht="15.75">
      <c r="B22" s="58" t="s">
        <v>222</v>
      </c>
      <c r="C22" s="51" t="s">
        <v>7</v>
      </c>
      <c r="D22" s="51" t="s">
        <v>57</v>
      </c>
      <c r="E22" s="51" t="s">
        <v>29</v>
      </c>
      <c r="F22" s="56">
        <v>14.4</v>
      </c>
    </row>
    <row r="23" spans="2:6" ht="15.75">
      <c r="B23" s="58" t="s">
        <v>222</v>
      </c>
      <c r="C23" s="49" t="s">
        <v>7</v>
      </c>
      <c r="D23" s="49" t="s">
        <v>17</v>
      </c>
      <c r="E23" s="49" t="s">
        <v>29</v>
      </c>
      <c r="F23" s="55">
        <v>12.13</v>
      </c>
    </row>
    <row r="24" spans="2:6" ht="15.75">
      <c r="B24" s="58" t="s">
        <v>222</v>
      </c>
      <c r="C24" s="49" t="s">
        <v>10</v>
      </c>
      <c r="D24" s="49" t="s">
        <v>33</v>
      </c>
      <c r="E24" s="49" t="s">
        <v>41</v>
      </c>
      <c r="F24" s="55">
        <v>0.86</v>
      </c>
    </row>
    <row r="25" spans="2:6" ht="15.75">
      <c r="B25" s="58" t="s">
        <v>222</v>
      </c>
      <c r="C25" s="49" t="s">
        <v>15</v>
      </c>
      <c r="D25" s="52" t="s">
        <v>48</v>
      </c>
      <c r="E25" s="49" t="s">
        <v>29</v>
      </c>
      <c r="F25" s="55">
        <v>0.53</v>
      </c>
    </row>
    <row r="26" spans="2:6" ht="15.75">
      <c r="B26" s="58" t="s">
        <v>222</v>
      </c>
      <c r="C26" s="49" t="s">
        <v>65</v>
      </c>
      <c r="D26" s="49" t="s">
        <v>66</v>
      </c>
      <c r="E26" s="49" t="s">
        <v>70</v>
      </c>
      <c r="F26" s="55">
        <v>0.1</v>
      </c>
    </row>
    <row r="27" spans="2:6" ht="15.75">
      <c r="B27" s="58" t="s">
        <v>222</v>
      </c>
      <c r="C27" s="49" t="s">
        <v>49</v>
      </c>
      <c r="D27" s="49" t="s">
        <v>50</v>
      </c>
      <c r="E27" s="49" t="s">
        <v>29</v>
      </c>
      <c r="F27" s="55">
        <v>3.48</v>
      </c>
    </row>
    <row r="28" spans="2:6" ht="15.75">
      <c r="B28" s="58" t="s">
        <v>222</v>
      </c>
      <c r="C28" s="49" t="s">
        <v>58</v>
      </c>
      <c r="D28" s="49" t="s">
        <v>59</v>
      </c>
      <c r="E28" s="49" t="s">
        <v>29</v>
      </c>
      <c r="F28" s="55">
        <v>56.83</v>
      </c>
    </row>
    <row r="29" spans="2:6" ht="15.75">
      <c r="B29" s="58" t="s">
        <v>222</v>
      </c>
      <c r="C29" s="49" t="s">
        <v>10</v>
      </c>
      <c r="D29" s="49" t="s">
        <v>64</v>
      </c>
      <c r="E29" s="49" t="s">
        <v>29</v>
      </c>
      <c r="F29" s="55">
        <v>7.73</v>
      </c>
    </row>
    <row r="30" spans="2:6" ht="15.75">
      <c r="B30" s="58" t="s">
        <v>222</v>
      </c>
      <c r="C30" s="49" t="s">
        <v>10</v>
      </c>
      <c r="D30" s="49" t="s">
        <v>55</v>
      </c>
      <c r="E30" s="49" t="s">
        <v>29</v>
      </c>
      <c r="F30" s="55">
        <v>0.16</v>
      </c>
    </row>
    <row r="31" spans="2:6" ht="15.75">
      <c r="B31" s="58" t="s">
        <v>222</v>
      </c>
      <c r="C31" s="49" t="s">
        <v>60</v>
      </c>
      <c r="D31" s="49" t="s">
        <v>61</v>
      </c>
      <c r="E31" s="49" t="s">
        <v>29</v>
      </c>
      <c r="F31" s="55">
        <v>8.6</v>
      </c>
    </row>
    <row r="32" spans="2:6" ht="15.75">
      <c r="B32" s="58" t="s">
        <v>222</v>
      </c>
      <c r="C32" s="49" t="s">
        <v>62</v>
      </c>
      <c r="D32" s="49" t="s">
        <v>63</v>
      </c>
      <c r="E32" s="49" t="s">
        <v>29</v>
      </c>
      <c r="F32" s="55">
        <v>7.0000000000000007E-2</v>
      </c>
    </row>
    <row r="33" spans="2:6" ht="15.75">
      <c r="B33" s="58" t="s">
        <v>222</v>
      </c>
      <c r="C33" s="49" t="s">
        <v>46</v>
      </c>
      <c r="D33" s="49" t="s">
        <v>47</v>
      </c>
      <c r="E33" s="49" t="s">
        <v>29</v>
      </c>
      <c r="F33" s="55">
        <v>5.76</v>
      </c>
    </row>
    <row r="34" spans="2:6" ht="15.75">
      <c r="B34" s="58" t="s">
        <v>222</v>
      </c>
      <c r="C34" s="49" t="s">
        <v>11</v>
      </c>
      <c r="D34" s="54" t="s">
        <v>53</v>
      </c>
      <c r="E34" s="49" t="s">
        <v>29</v>
      </c>
      <c r="F34" s="55">
        <v>9.23</v>
      </c>
    </row>
    <row r="35" spans="2:6" ht="15.75">
      <c r="B35" s="58" t="s">
        <v>222</v>
      </c>
      <c r="C35" s="49" t="s">
        <v>10</v>
      </c>
      <c r="D35" s="49" t="s">
        <v>51</v>
      </c>
      <c r="E35" s="49" t="s">
        <v>68</v>
      </c>
      <c r="F35" s="55">
        <v>7.31</v>
      </c>
    </row>
    <row r="36" spans="2:6" ht="15.75">
      <c r="B36" s="58" t="s">
        <v>222</v>
      </c>
      <c r="C36" s="49" t="s">
        <v>7</v>
      </c>
      <c r="D36" s="49" t="s">
        <v>54</v>
      </c>
      <c r="E36" s="49" t="s">
        <v>29</v>
      </c>
      <c r="F36" s="55">
        <v>17.2</v>
      </c>
    </row>
    <row r="37" spans="2:6" ht="15.75">
      <c r="B37" s="58" t="s">
        <v>222</v>
      </c>
      <c r="C37" s="49" t="s">
        <v>7</v>
      </c>
      <c r="D37" s="49" t="s">
        <v>56</v>
      </c>
      <c r="E37" s="49" t="s">
        <v>29</v>
      </c>
      <c r="F37" s="55">
        <v>59.1</v>
      </c>
    </row>
    <row r="38" spans="2:6" ht="15.75">
      <c r="B38" s="62" t="s">
        <v>227</v>
      </c>
      <c r="C38" s="63"/>
      <c r="D38" s="63"/>
      <c r="E38" s="64"/>
      <c r="F38" s="60">
        <f>SUM(F21:F37)</f>
        <v>203.51</v>
      </c>
    </row>
    <row r="39" spans="2:6" ht="15.75">
      <c r="B39" s="58" t="s">
        <v>225</v>
      </c>
      <c r="C39" s="49" t="s">
        <v>86</v>
      </c>
      <c r="D39" s="53" t="s">
        <v>87</v>
      </c>
      <c r="E39" s="53" t="s">
        <v>31</v>
      </c>
      <c r="F39" s="55">
        <v>3.78</v>
      </c>
    </row>
    <row r="40" spans="2:6" ht="15.75">
      <c r="B40" s="58" t="s">
        <v>225</v>
      </c>
      <c r="C40" s="49" t="s">
        <v>86</v>
      </c>
      <c r="D40" s="53" t="s">
        <v>88</v>
      </c>
      <c r="E40" s="49" t="s">
        <v>32</v>
      </c>
      <c r="F40" s="55">
        <v>4.83</v>
      </c>
    </row>
    <row r="41" spans="2:6" ht="15.75">
      <c r="B41" s="58" t="s">
        <v>225</v>
      </c>
      <c r="C41" s="49" t="s">
        <v>83</v>
      </c>
      <c r="D41" s="49" t="s">
        <v>84</v>
      </c>
      <c r="E41" s="49" t="s">
        <v>32</v>
      </c>
      <c r="F41" s="55">
        <v>19.3</v>
      </c>
    </row>
    <row r="42" spans="2:6" ht="15.75">
      <c r="B42" s="58" t="s">
        <v>225</v>
      </c>
      <c r="C42" s="49" t="s">
        <v>83</v>
      </c>
      <c r="D42" s="49" t="s">
        <v>85</v>
      </c>
      <c r="E42" s="49" t="s">
        <v>32</v>
      </c>
      <c r="F42" s="55">
        <v>13.15</v>
      </c>
    </row>
    <row r="43" spans="2:6" ht="15.75">
      <c r="B43" s="58" t="s">
        <v>225</v>
      </c>
      <c r="C43" s="49" t="s">
        <v>89</v>
      </c>
      <c r="D43" s="49" t="s">
        <v>90</v>
      </c>
      <c r="E43" s="49" t="s">
        <v>32</v>
      </c>
      <c r="F43" s="55">
        <v>7.28</v>
      </c>
    </row>
    <row r="44" spans="2:6" ht="15.75">
      <c r="B44" s="62" t="s">
        <v>227</v>
      </c>
      <c r="C44" s="63"/>
      <c r="D44" s="63"/>
      <c r="E44" s="64"/>
      <c r="F44" s="60">
        <f>SUM(F39:F43)</f>
        <v>48.34</v>
      </c>
    </row>
    <row r="45" spans="2:6" ht="15.75">
      <c r="B45" s="58" t="s">
        <v>226</v>
      </c>
      <c r="C45" s="51" t="s">
        <v>9</v>
      </c>
      <c r="D45" s="51" t="s">
        <v>109</v>
      </c>
      <c r="E45" s="51" t="s">
        <v>31</v>
      </c>
      <c r="F45" s="56">
        <v>18.21</v>
      </c>
    </row>
    <row r="46" spans="2:6" ht="15.75">
      <c r="B46" s="58" t="s">
        <v>226</v>
      </c>
      <c r="C46" s="49" t="s">
        <v>9</v>
      </c>
      <c r="D46" s="49" t="s">
        <v>110</v>
      </c>
      <c r="E46" s="49" t="s">
        <v>31</v>
      </c>
      <c r="F46" s="55">
        <v>10.81</v>
      </c>
    </row>
    <row r="47" spans="2:6" ht="15.75">
      <c r="B47" s="58" t="s">
        <v>226</v>
      </c>
      <c r="C47" s="49" t="s">
        <v>83</v>
      </c>
      <c r="D47" s="49" t="s">
        <v>112</v>
      </c>
      <c r="E47" s="49" t="s">
        <v>31</v>
      </c>
      <c r="F47" s="55">
        <v>10</v>
      </c>
    </row>
    <row r="48" spans="2:6" ht="15.75">
      <c r="B48" s="58" t="s">
        <v>226</v>
      </c>
      <c r="C48" s="49" t="s">
        <v>115</v>
      </c>
      <c r="D48" s="49" t="s">
        <v>116</v>
      </c>
      <c r="E48" s="49" t="s">
        <v>31</v>
      </c>
      <c r="F48" s="55">
        <v>1.27</v>
      </c>
    </row>
    <row r="49" spans="2:6" ht="15.75">
      <c r="B49" s="58" t="s">
        <v>226</v>
      </c>
      <c r="C49" s="49" t="s">
        <v>115</v>
      </c>
      <c r="D49" s="49" t="s">
        <v>118</v>
      </c>
      <c r="E49" s="49" t="s">
        <v>31</v>
      </c>
      <c r="F49" s="55">
        <v>3.26</v>
      </c>
    </row>
    <row r="50" spans="2:6" ht="15.75">
      <c r="B50" s="58" t="s">
        <v>226</v>
      </c>
      <c r="C50" s="49" t="s">
        <v>83</v>
      </c>
      <c r="D50" s="49" t="s">
        <v>108</v>
      </c>
      <c r="E50" s="49" t="s">
        <v>31</v>
      </c>
      <c r="F50" s="55">
        <v>3.45</v>
      </c>
    </row>
    <row r="51" spans="2:6" ht="15.75">
      <c r="B51" s="58" t="s">
        <v>226</v>
      </c>
      <c r="C51" s="49" t="s">
        <v>83</v>
      </c>
      <c r="D51" s="49" t="s">
        <v>107</v>
      </c>
      <c r="E51" s="49" t="s">
        <v>31</v>
      </c>
      <c r="F51" s="55">
        <v>1.31</v>
      </c>
    </row>
    <row r="52" spans="2:6" ht="15.75">
      <c r="B52" s="62" t="s">
        <v>227</v>
      </c>
      <c r="C52" s="63"/>
      <c r="D52" s="63"/>
      <c r="E52" s="64"/>
      <c r="F52" s="61">
        <f>SUM(F45:F51)</f>
        <v>48.310000000000009</v>
      </c>
    </row>
  </sheetData>
  <mergeCells count="5">
    <mergeCell ref="B44:E44"/>
    <mergeCell ref="B52:E52"/>
    <mergeCell ref="B10:E10"/>
    <mergeCell ref="B20:E20"/>
    <mergeCell ref="B38:E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/>
  <dimension ref="A1:F94"/>
  <sheetViews>
    <sheetView topLeftCell="A42" zoomScaleNormal="100" workbookViewId="0">
      <selection activeCell="D42" sqref="D42"/>
    </sheetView>
  </sheetViews>
  <sheetFormatPr defaultRowHeight="15"/>
  <cols>
    <col min="3" max="3" width="24" style="12" customWidth="1"/>
    <col min="4" max="4" width="42.7109375" style="12" customWidth="1"/>
    <col min="5" max="5" width="13.85546875" style="12" customWidth="1"/>
    <col min="6" max="6" width="17.140625" style="28" customWidth="1"/>
  </cols>
  <sheetData>
    <row r="1" spans="1:6" s="1" customFormat="1" ht="14.25">
      <c r="A1" s="1" t="s">
        <v>0</v>
      </c>
      <c r="B1" s="2" t="s">
        <v>1</v>
      </c>
      <c r="C1" s="9"/>
      <c r="D1" s="9"/>
      <c r="E1" s="9"/>
      <c r="F1" s="26"/>
    </row>
    <row r="2" spans="1:6" s="1" customFormat="1" ht="14.25">
      <c r="B2" s="1" t="s">
        <v>2</v>
      </c>
      <c r="C2" s="9"/>
      <c r="D2" s="9"/>
      <c r="E2" s="9"/>
      <c r="F2" s="26"/>
    </row>
    <row r="5" spans="1:6" ht="66" customHeight="1" thickBot="1">
      <c r="C5" s="10" t="s">
        <v>3</v>
      </c>
      <c r="D5" s="10" t="s">
        <v>4</v>
      </c>
      <c r="E5" s="10" t="s">
        <v>5</v>
      </c>
      <c r="F5" s="3" t="s">
        <v>6</v>
      </c>
    </row>
    <row r="6" spans="1:6" ht="26.25" thickBot="1">
      <c r="C6" s="11" t="s">
        <v>7</v>
      </c>
      <c r="D6" s="11" t="s">
        <v>17</v>
      </c>
      <c r="E6" s="23" t="s">
        <v>29</v>
      </c>
      <c r="F6" s="27">
        <v>0.91</v>
      </c>
    </row>
    <row r="7" spans="1:6" ht="26.25" thickBot="1">
      <c r="C7" s="11" t="s">
        <v>8</v>
      </c>
      <c r="D7" s="13" t="s">
        <v>18</v>
      </c>
      <c r="E7" s="14" t="s">
        <v>29</v>
      </c>
      <c r="F7" s="27">
        <v>0.7</v>
      </c>
    </row>
    <row r="8" spans="1:6" ht="60.75" thickBot="1">
      <c r="C8" s="11" t="s">
        <v>9</v>
      </c>
      <c r="D8" s="14" t="s">
        <v>19</v>
      </c>
      <c r="E8" s="14" t="s">
        <v>29</v>
      </c>
      <c r="F8" s="27">
        <v>247.44</v>
      </c>
    </row>
    <row r="9" spans="1:6" ht="15.75" thickBot="1">
      <c r="C9" s="11" t="s">
        <v>10</v>
      </c>
      <c r="D9" s="14" t="s">
        <v>20</v>
      </c>
      <c r="E9" s="14" t="s">
        <v>30</v>
      </c>
      <c r="F9" s="27">
        <v>0.75</v>
      </c>
    </row>
    <row r="10" spans="1:6" ht="60.75" thickBot="1">
      <c r="C10" s="11" t="s">
        <v>11</v>
      </c>
      <c r="D10" s="14" t="s">
        <v>21</v>
      </c>
      <c r="E10" s="13" t="s">
        <v>31</v>
      </c>
      <c r="F10" s="27">
        <v>6.95</v>
      </c>
    </row>
    <row r="11" spans="1:6" ht="26.25" thickBot="1">
      <c r="C11" s="11" t="s">
        <v>12</v>
      </c>
      <c r="D11" s="13" t="s">
        <v>22</v>
      </c>
      <c r="E11" s="13" t="s">
        <v>32</v>
      </c>
      <c r="F11" s="27">
        <v>3.02</v>
      </c>
    </row>
    <row r="12" spans="1:6" ht="15.75" thickBot="1">
      <c r="C12" s="11" t="s">
        <v>13</v>
      </c>
      <c r="D12" s="15" t="s">
        <v>23</v>
      </c>
      <c r="E12" s="13" t="s">
        <v>30</v>
      </c>
      <c r="F12" s="27">
        <v>0.08</v>
      </c>
    </row>
    <row r="13" spans="1:6" ht="15.75" thickBot="1">
      <c r="C13" s="11" t="s">
        <v>13</v>
      </c>
      <c r="D13" s="15" t="s">
        <v>24</v>
      </c>
      <c r="E13" s="13" t="s">
        <v>30</v>
      </c>
      <c r="F13" s="27">
        <v>2.76</v>
      </c>
    </row>
    <row r="14" spans="1:6" ht="15.75" thickBot="1">
      <c r="C14" s="11" t="s">
        <v>14</v>
      </c>
      <c r="D14" s="13" t="s">
        <v>25</v>
      </c>
      <c r="E14" s="13" t="s">
        <v>30</v>
      </c>
      <c r="F14" s="27">
        <v>0.15</v>
      </c>
    </row>
    <row r="15" spans="1:6" ht="26.25" thickBot="1">
      <c r="C15" s="11" t="s">
        <v>15</v>
      </c>
      <c r="D15" s="13" t="s">
        <v>26</v>
      </c>
      <c r="E15" s="13" t="s">
        <v>30</v>
      </c>
      <c r="F15" s="27">
        <v>4.8</v>
      </c>
    </row>
    <row r="16" spans="1:6" ht="26.25" thickBot="1">
      <c r="C16" s="11" t="s">
        <v>11</v>
      </c>
      <c r="D16" s="16" t="s">
        <v>27</v>
      </c>
      <c r="E16" s="13" t="s">
        <v>32</v>
      </c>
      <c r="F16" s="4">
        <v>2.23</v>
      </c>
    </row>
    <row r="17" spans="3:6" ht="39" thickBot="1">
      <c r="C17" s="11" t="s">
        <v>16</v>
      </c>
      <c r="D17" s="13" t="s">
        <v>28</v>
      </c>
      <c r="E17" s="13" t="s">
        <v>30</v>
      </c>
      <c r="F17" s="4">
        <v>0.81</v>
      </c>
    </row>
    <row r="18" spans="3:6" ht="48" thickBot="1">
      <c r="C18" s="11" t="s">
        <v>10</v>
      </c>
      <c r="D18" s="17" t="s">
        <v>33</v>
      </c>
      <c r="E18" s="23" t="s">
        <v>41</v>
      </c>
      <c r="F18" s="4">
        <v>0.56000000000000005</v>
      </c>
    </row>
    <row r="19" spans="3:6" ht="60.75" thickBot="1">
      <c r="C19" s="11" t="s">
        <v>11</v>
      </c>
      <c r="D19" s="14" t="s">
        <v>21</v>
      </c>
      <c r="E19" s="13" t="s">
        <v>31</v>
      </c>
      <c r="F19" s="5">
        <v>0.91</v>
      </c>
    </row>
    <row r="20" spans="3:6" ht="26.25" thickBot="1">
      <c r="C20" s="11" t="s">
        <v>16</v>
      </c>
      <c r="D20" s="13" t="s">
        <v>34</v>
      </c>
      <c r="E20" s="13" t="s">
        <v>31</v>
      </c>
      <c r="F20" s="5">
        <v>0.64</v>
      </c>
    </row>
    <row r="21" spans="3:6" ht="26.25" thickBot="1">
      <c r="C21" s="11" t="s">
        <v>16</v>
      </c>
      <c r="D21" s="13" t="s">
        <v>35</v>
      </c>
      <c r="E21" s="13" t="s">
        <v>31</v>
      </c>
      <c r="F21" s="5">
        <v>1.52</v>
      </c>
    </row>
    <row r="22" spans="3:6" ht="26.25" thickBot="1">
      <c r="C22" s="11" t="s">
        <v>16</v>
      </c>
      <c r="D22" s="13" t="s">
        <v>36</v>
      </c>
      <c r="E22" s="13" t="s">
        <v>31</v>
      </c>
      <c r="F22" s="5">
        <v>1.53</v>
      </c>
    </row>
    <row r="23" spans="3:6" ht="60.75" thickBot="1">
      <c r="C23" s="11" t="s">
        <v>9</v>
      </c>
      <c r="D23" s="14" t="s">
        <v>19</v>
      </c>
      <c r="E23" s="14" t="s">
        <v>29</v>
      </c>
      <c r="F23" s="5">
        <v>23.34</v>
      </c>
    </row>
    <row r="24" spans="3:6" ht="26.25" thickBot="1">
      <c r="C24" s="11" t="s">
        <v>7</v>
      </c>
      <c r="D24" s="13" t="s">
        <v>17</v>
      </c>
      <c r="E24" s="14" t="s">
        <v>29</v>
      </c>
      <c r="F24" s="5">
        <v>10.5</v>
      </c>
    </row>
    <row r="25" spans="3:6" ht="39" thickBot="1">
      <c r="C25" s="11" t="s">
        <v>15</v>
      </c>
      <c r="D25" s="13" t="s">
        <v>37</v>
      </c>
      <c r="E25" s="14" t="s">
        <v>29</v>
      </c>
      <c r="F25" s="5">
        <v>0.33</v>
      </c>
    </row>
    <row r="26" spans="3:6" ht="45.75" thickBot="1">
      <c r="C26" s="11" t="s">
        <v>10</v>
      </c>
      <c r="D26" s="13" t="s">
        <v>38</v>
      </c>
      <c r="E26" s="14" t="s">
        <v>41</v>
      </c>
      <c r="F26" s="5">
        <v>0.56000000000000005</v>
      </c>
    </row>
    <row r="27" spans="3:6" ht="15.75" thickBot="1">
      <c r="C27" s="11" t="s">
        <v>10</v>
      </c>
      <c r="D27" s="14" t="s">
        <v>20</v>
      </c>
      <c r="E27" s="14" t="s">
        <v>30</v>
      </c>
      <c r="F27" s="5">
        <v>0.17</v>
      </c>
    </row>
    <row r="28" spans="3:6" ht="39" thickBot="1">
      <c r="C28" s="11" t="s">
        <v>16</v>
      </c>
      <c r="D28" s="13" t="s">
        <v>28</v>
      </c>
      <c r="E28" s="14" t="s">
        <v>30</v>
      </c>
      <c r="F28" s="5">
        <v>2.2000000000000002</v>
      </c>
    </row>
    <row r="29" spans="3:6" ht="39" thickBot="1">
      <c r="C29" s="11" t="s">
        <v>11</v>
      </c>
      <c r="D29" s="13" t="s">
        <v>39</v>
      </c>
      <c r="E29" s="14" t="s">
        <v>42</v>
      </c>
      <c r="F29" s="5">
        <v>0.66</v>
      </c>
    </row>
    <row r="30" spans="3:6" ht="39" thickBot="1">
      <c r="C30" s="11" t="s">
        <v>11</v>
      </c>
      <c r="D30" s="13" t="s">
        <v>40</v>
      </c>
      <c r="E30" s="14" t="s">
        <v>31</v>
      </c>
      <c r="F30" s="5">
        <v>0.12</v>
      </c>
    </row>
    <row r="31" spans="3:6" ht="29.25" thickBot="1">
      <c r="C31" s="11" t="s">
        <v>43</v>
      </c>
      <c r="D31" s="18" t="s">
        <v>44</v>
      </c>
      <c r="E31" s="23" t="s">
        <v>29</v>
      </c>
      <c r="F31" s="6">
        <v>0.15</v>
      </c>
    </row>
    <row r="32" spans="3:6" ht="29.25" thickBot="1">
      <c r="C32" s="11" t="s">
        <v>45</v>
      </c>
      <c r="D32" s="19" t="s">
        <v>44</v>
      </c>
      <c r="E32" s="14" t="s">
        <v>29</v>
      </c>
      <c r="F32" s="7" t="s">
        <v>67</v>
      </c>
    </row>
    <row r="33" spans="3:6" ht="30.75" thickBot="1">
      <c r="C33" s="11" t="s">
        <v>46</v>
      </c>
      <c r="D33" s="14" t="s">
        <v>47</v>
      </c>
      <c r="E33" s="14" t="s">
        <v>29</v>
      </c>
      <c r="F33" s="7">
        <v>5.76</v>
      </c>
    </row>
    <row r="34" spans="3:6" ht="43.5" thickBot="1">
      <c r="C34" s="11" t="s">
        <v>15</v>
      </c>
      <c r="D34" s="19" t="s">
        <v>48</v>
      </c>
      <c r="E34" s="14" t="s">
        <v>29</v>
      </c>
      <c r="F34" s="7">
        <v>0.53</v>
      </c>
    </row>
    <row r="35" spans="3:6" ht="45.75" thickBot="1">
      <c r="C35" s="11" t="s">
        <v>49</v>
      </c>
      <c r="D35" s="14" t="s">
        <v>50</v>
      </c>
      <c r="E35" s="14" t="s">
        <v>29</v>
      </c>
      <c r="F35" s="7">
        <v>3.48</v>
      </c>
    </row>
    <row r="36" spans="3:6" ht="30.75" thickBot="1">
      <c r="C36" s="11" t="s">
        <v>10</v>
      </c>
      <c r="D36" s="14" t="s">
        <v>51</v>
      </c>
      <c r="E36" s="14" t="s">
        <v>68</v>
      </c>
      <c r="F36" s="7">
        <v>7.31</v>
      </c>
    </row>
    <row r="37" spans="3:6" ht="63.75" thickBot="1">
      <c r="C37" s="11" t="s">
        <v>10</v>
      </c>
      <c r="D37" s="20" t="s">
        <v>52</v>
      </c>
      <c r="E37" s="14" t="s">
        <v>41</v>
      </c>
      <c r="F37" s="7" t="s">
        <v>69</v>
      </c>
    </row>
    <row r="38" spans="3:6" ht="48" thickBot="1">
      <c r="C38" s="11" t="s">
        <v>11</v>
      </c>
      <c r="D38" s="21" t="s">
        <v>53</v>
      </c>
      <c r="E38" s="14" t="s">
        <v>29</v>
      </c>
      <c r="F38" s="7">
        <v>9.23</v>
      </c>
    </row>
    <row r="39" spans="3:6" ht="32.25" thickBot="1">
      <c r="C39" s="11" t="s">
        <v>7</v>
      </c>
      <c r="D39" s="20" t="s">
        <v>54</v>
      </c>
      <c r="E39" s="14" t="s">
        <v>29</v>
      </c>
      <c r="F39" s="7">
        <v>17.2</v>
      </c>
    </row>
    <row r="40" spans="3:6" ht="45.75" thickBot="1">
      <c r="C40" s="11" t="s">
        <v>10</v>
      </c>
      <c r="D40" s="14" t="s">
        <v>55</v>
      </c>
      <c r="E40" s="14" t="s">
        <v>29</v>
      </c>
      <c r="F40" s="7">
        <v>0.16</v>
      </c>
    </row>
    <row r="41" spans="3:6" ht="75.75" thickBot="1">
      <c r="C41" s="11" t="s">
        <v>7</v>
      </c>
      <c r="D41" s="14" t="s">
        <v>56</v>
      </c>
      <c r="E41" s="14" t="s">
        <v>29</v>
      </c>
      <c r="F41" s="7">
        <v>59.1</v>
      </c>
    </row>
    <row r="42" spans="3:6" ht="60.75" thickBot="1">
      <c r="C42" s="11" t="s">
        <v>7</v>
      </c>
      <c r="D42" s="14" t="s">
        <v>57</v>
      </c>
      <c r="E42" s="14" t="s">
        <v>29</v>
      </c>
      <c r="F42" s="7">
        <v>14.4</v>
      </c>
    </row>
    <row r="43" spans="3:6" ht="26.25" thickBot="1">
      <c r="C43" s="11" t="s">
        <v>7</v>
      </c>
      <c r="D43" s="13" t="s">
        <v>17</v>
      </c>
      <c r="E43" s="14" t="s">
        <v>29</v>
      </c>
      <c r="F43" s="7">
        <v>12.13</v>
      </c>
    </row>
    <row r="44" spans="3:6" ht="48" thickBot="1">
      <c r="C44" s="11" t="s">
        <v>10</v>
      </c>
      <c r="D44" s="20" t="s">
        <v>33</v>
      </c>
      <c r="E44" s="14" t="s">
        <v>41</v>
      </c>
      <c r="F44" s="7">
        <v>0.86</v>
      </c>
    </row>
    <row r="45" spans="3:6" ht="45.75" thickBot="1">
      <c r="C45" s="11" t="s">
        <v>58</v>
      </c>
      <c r="D45" s="14" t="s">
        <v>59</v>
      </c>
      <c r="E45" s="14" t="s">
        <v>29</v>
      </c>
      <c r="F45" s="7">
        <v>56.83</v>
      </c>
    </row>
    <row r="46" spans="3:6" ht="39" thickBot="1">
      <c r="C46" s="11" t="s">
        <v>60</v>
      </c>
      <c r="D46" s="14" t="s">
        <v>61</v>
      </c>
      <c r="E46" s="14" t="s">
        <v>29</v>
      </c>
      <c r="F46" s="7">
        <v>8.6</v>
      </c>
    </row>
    <row r="47" spans="3:6" ht="15.75" thickBot="1">
      <c r="C47" s="11" t="s">
        <v>10</v>
      </c>
      <c r="D47" s="14" t="s">
        <v>20</v>
      </c>
      <c r="E47" s="14" t="s">
        <v>30</v>
      </c>
      <c r="F47" s="7">
        <v>0.23</v>
      </c>
    </row>
    <row r="48" spans="3:6" ht="30.75" thickBot="1">
      <c r="C48" s="11" t="s">
        <v>62</v>
      </c>
      <c r="D48" s="14" t="s">
        <v>63</v>
      </c>
      <c r="E48" s="14" t="s">
        <v>29</v>
      </c>
      <c r="F48" s="7">
        <v>7.0000000000000007E-2</v>
      </c>
    </row>
    <row r="49" spans="3:6" ht="30.75" thickBot="1">
      <c r="C49" s="11" t="s">
        <v>10</v>
      </c>
      <c r="D49" s="14" t="s">
        <v>64</v>
      </c>
      <c r="E49" s="14" t="s">
        <v>29</v>
      </c>
      <c r="F49" s="7">
        <v>7.73</v>
      </c>
    </row>
    <row r="50" spans="3:6" ht="45.75" thickBot="1">
      <c r="C50" s="11" t="s">
        <v>65</v>
      </c>
      <c r="D50" s="14" t="s">
        <v>66</v>
      </c>
      <c r="E50" s="14" t="s">
        <v>70</v>
      </c>
      <c r="F50" s="7">
        <v>0.1</v>
      </c>
    </row>
    <row r="51" spans="3:6" ht="60.75" thickBot="1">
      <c r="C51" s="11" t="s">
        <v>71</v>
      </c>
      <c r="D51" s="22" t="s">
        <v>72</v>
      </c>
      <c r="E51" s="22" t="s">
        <v>32</v>
      </c>
      <c r="F51" s="8">
        <v>208.11</v>
      </c>
    </row>
    <row r="52" spans="3:6" ht="30.75" thickBot="1">
      <c r="C52" s="11" t="s">
        <v>15</v>
      </c>
      <c r="D52" s="23" t="s">
        <v>73</v>
      </c>
      <c r="E52" s="23" t="s">
        <v>31</v>
      </c>
      <c r="F52" s="40">
        <v>108.48</v>
      </c>
    </row>
    <row r="53" spans="3:6" ht="45.75" thickBot="1">
      <c r="C53" s="11" t="s">
        <v>15</v>
      </c>
      <c r="D53" s="14" t="s">
        <v>74</v>
      </c>
      <c r="E53" s="14" t="s">
        <v>31</v>
      </c>
      <c r="F53" s="41"/>
    </row>
    <row r="54" spans="3:6" ht="45.75" thickBot="1">
      <c r="C54" s="11" t="s">
        <v>15</v>
      </c>
      <c r="D54" s="14" t="s">
        <v>75</v>
      </c>
      <c r="E54" s="14" t="s">
        <v>31</v>
      </c>
      <c r="F54" s="41"/>
    </row>
    <row r="55" spans="3:6" ht="45.75" thickBot="1">
      <c r="C55" s="11" t="s">
        <v>15</v>
      </c>
      <c r="D55" s="14" t="s">
        <v>76</v>
      </c>
      <c r="E55" s="14" t="s">
        <v>31</v>
      </c>
      <c r="F55" s="41"/>
    </row>
    <row r="56" spans="3:6" ht="45.75" thickBot="1">
      <c r="C56" s="11" t="s">
        <v>15</v>
      </c>
      <c r="D56" s="14" t="s">
        <v>77</v>
      </c>
      <c r="E56" s="14" t="s">
        <v>31</v>
      </c>
      <c r="F56" s="41"/>
    </row>
    <row r="57" spans="3:6" ht="45.75" thickBot="1">
      <c r="C57" s="11" t="s">
        <v>15</v>
      </c>
      <c r="D57" s="14" t="s">
        <v>78</v>
      </c>
      <c r="E57" s="14" t="s">
        <v>31</v>
      </c>
      <c r="F57" s="41"/>
    </row>
    <row r="58" spans="3:6" ht="45.75" thickBot="1">
      <c r="C58" s="11" t="s">
        <v>15</v>
      </c>
      <c r="D58" s="24" t="s">
        <v>79</v>
      </c>
      <c r="E58" s="14" t="s">
        <v>31</v>
      </c>
      <c r="F58" s="41"/>
    </row>
    <row r="59" spans="3:6" ht="45.75" thickBot="1">
      <c r="C59" s="11" t="s">
        <v>15</v>
      </c>
      <c r="D59" s="24" t="s">
        <v>80</v>
      </c>
      <c r="E59" s="14" t="s">
        <v>31</v>
      </c>
      <c r="F59" s="41"/>
    </row>
    <row r="60" spans="3:6" ht="15.75" thickBot="1">
      <c r="C60" s="11" t="s">
        <v>15</v>
      </c>
      <c r="D60" s="14" t="s">
        <v>81</v>
      </c>
      <c r="E60" s="14" t="s">
        <v>32</v>
      </c>
      <c r="F60" s="41"/>
    </row>
    <row r="61" spans="3:6" ht="45.75" thickBot="1">
      <c r="C61" s="11" t="s">
        <v>15</v>
      </c>
      <c r="D61" s="14" t="s">
        <v>82</v>
      </c>
      <c r="E61" s="14" t="s">
        <v>32</v>
      </c>
      <c r="F61" s="42"/>
    </row>
    <row r="62" spans="3:6" ht="30.75" thickBot="1">
      <c r="C62" s="11" t="s">
        <v>83</v>
      </c>
      <c r="D62" s="23" t="s">
        <v>84</v>
      </c>
      <c r="E62" s="23" t="s">
        <v>32</v>
      </c>
      <c r="F62" s="6">
        <v>19.3</v>
      </c>
    </row>
    <row r="63" spans="3:6" ht="45.75" thickBot="1">
      <c r="C63" s="11" t="s">
        <v>83</v>
      </c>
      <c r="D63" s="14" t="s">
        <v>85</v>
      </c>
      <c r="E63" s="14" t="s">
        <v>32</v>
      </c>
      <c r="F63" s="7">
        <v>13.15</v>
      </c>
    </row>
    <row r="64" spans="3:6" ht="45.75" thickBot="1">
      <c r="C64" s="11" t="s">
        <v>86</v>
      </c>
      <c r="D64" s="25" t="s">
        <v>87</v>
      </c>
      <c r="E64" s="25" t="s">
        <v>31</v>
      </c>
      <c r="F64" s="7">
        <v>3.78</v>
      </c>
    </row>
    <row r="65" spans="3:6" ht="15.75" thickBot="1">
      <c r="C65" s="11" t="s">
        <v>86</v>
      </c>
      <c r="D65" s="25" t="s">
        <v>88</v>
      </c>
      <c r="E65" s="14" t="s">
        <v>32</v>
      </c>
      <c r="F65" s="7">
        <v>4.83</v>
      </c>
    </row>
    <row r="66" spans="3:6" ht="30.75" thickBot="1">
      <c r="C66" s="11" t="s">
        <v>89</v>
      </c>
      <c r="D66" s="14" t="s">
        <v>90</v>
      </c>
      <c r="E66" s="14" t="s">
        <v>32</v>
      </c>
      <c r="F66" s="7">
        <v>7.28</v>
      </c>
    </row>
    <row r="67" spans="3:6" ht="15.75" thickBot="1">
      <c r="C67" s="11" t="s">
        <v>71</v>
      </c>
      <c r="D67" s="12" t="s">
        <v>91</v>
      </c>
      <c r="E67" s="14" t="s">
        <v>31</v>
      </c>
      <c r="F67" s="43">
        <v>175.11</v>
      </c>
    </row>
    <row r="68" spans="3:6" ht="30.75" thickBot="1">
      <c r="C68" s="11" t="s">
        <v>92</v>
      </c>
      <c r="D68" s="23" t="s">
        <v>93</v>
      </c>
      <c r="E68" s="14" t="s">
        <v>31</v>
      </c>
      <c r="F68" s="44"/>
    </row>
    <row r="69" spans="3:6" ht="30.75" thickBot="1">
      <c r="C69" s="11" t="s">
        <v>15</v>
      </c>
      <c r="D69" s="14" t="s">
        <v>73</v>
      </c>
      <c r="E69" s="14" t="s">
        <v>31</v>
      </c>
      <c r="F69" s="29"/>
    </row>
    <row r="70" spans="3:6" ht="45.75" thickBot="1">
      <c r="C70" s="11" t="s">
        <v>15</v>
      </c>
      <c r="D70" s="25" t="s">
        <v>94</v>
      </c>
      <c r="E70" s="14" t="s">
        <v>31</v>
      </c>
      <c r="F70" s="45">
        <v>68.5</v>
      </c>
    </row>
    <row r="71" spans="3:6" ht="45.75" thickBot="1">
      <c r="C71" s="11" t="s">
        <v>15</v>
      </c>
      <c r="D71" s="25" t="s">
        <v>95</v>
      </c>
      <c r="E71" s="14" t="s">
        <v>31</v>
      </c>
      <c r="F71" s="45"/>
    </row>
    <row r="72" spans="3:6" ht="45.75" thickBot="1">
      <c r="C72" s="11" t="s">
        <v>15</v>
      </c>
      <c r="D72" s="25" t="s">
        <v>96</v>
      </c>
      <c r="E72" s="14" t="s">
        <v>31</v>
      </c>
      <c r="F72" s="45"/>
    </row>
    <row r="73" spans="3:6" ht="45.75" thickBot="1">
      <c r="C73" s="11" t="s">
        <v>15</v>
      </c>
      <c r="D73" s="25" t="s">
        <v>97</v>
      </c>
      <c r="E73" s="14" t="s">
        <v>31</v>
      </c>
      <c r="F73" s="45"/>
    </row>
    <row r="74" spans="3:6" ht="45.75" thickBot="1">
      <c r="C74" s="11" t="s">
        <v>15</v>
      </c>
      <c r="D74" s="25" t="s">
        <v>98</v>
      </c>
      <c r="E74" s="14" t="s">
        <v>31</v>
      </c>
      <c r="F74" s="45"/>
    </row>
    <row r="75" spans="3:6" ht="45.75" thickBot="1">
      <c r="C75" s="11" t="s">
        <v>15</v>
      </c>
      <c r="D75" s="25" t="s">
        <v>99</v>
      </c>
      <c r="E75" s="14" t="s">
        <v>31</v>
      </c>
      <c r="F75" s="45"/>
    </row>
    <row r="76" spans="3:6" ht="45.75" thickBot="1">
      <c r="C76" s="11" t="s">
        <v>15</v>
      </c>
      <c r="D76" s="25" t="s">
        <v>100</v>
      </c>
      <c r="E76" s="14" t="s">
        <v>31</v>
      </c>
      <c r="F76" s="45"/>
    </row>
    <row r="77" spans="3:6" ht="30.75" thickBot="1">
      <c r="C77" s="11" t="s">
        <v>15</v>
      </c>
      <c r="D77" s="25" t="s">
        <v>101</v>
      </c>
      <c r="E77" s="14" t="s">
        <v>31</v>
      </c>
      <c r="F77" s="45"/>
    </row>
    <row r="78" spans="3:6" ht="15.75" thickBot="1">
      <c r="C78" s="11" t="s">
        <v>15</v>
      </c>
      <c r="D78" s="25" t="s">
        <v>102</v>
      </c>
      <c r="E78" s="14" t="s">
        <v>31</v>
      </c>
      <c r="F78" s="45"/>
    </row>
    <row r="79" spans="3:6" ht="45.75" thickBot="1">
      <c r="C79" s="11" t="s">
        <v>15</v>
      </c>
      <c r="D79" s="25" t="s">
        <v>103</v>
      </c>
      <c r="E79" s="14" t="s">
        <v>31</v>
      </c>
      <c r="F79" s="45"/>
    </row>
    <row r="80" spans="3:6" ht="60.75" thickBot="1">
      <c r="C80" s="11" t="s">
        <v>15</v>
      </c>
      <c r="D80" s="25" t="s">
        <v>104</v>
      </c>
      <c r="E80" s="14" t="s">
        <v>31</v>
      </c>
      <c r="F80" s="45"/>
    </row>
    <row r="81" spans="3:6" ht="15.75" thickBot="1">
      <c r="C81" s="11" t="s">
        <v>15</v>
      </c>
      <c r="D81" s="25" t="s">
        <v>105</v>
      </c>
      <c r="E81" s="14" t="s">
        <v>31</v>
      </c>
      <c r="F81" s="45"/>
    </row>
    <row r="82" spans="3:6" ht="60.75" thickBot="1">
      <c r="C82" s="11" t="s">
        <v>15</v>
      </c>
      <c r="D82" s="25" t="s">
        <v>106</v>
      </c>
      <c r="E82" s="14" t="s">
        <v>31</v>
      </c>
      <c r="F82" s="46"/>
    </row>
    <row r="83" spans="3:6" ht="45.75" thickBot="1">
      <c r="C83" s="11" t="s">
        <v>83</v>
      </c>
      <c r="D83" s="23" t="s">
        <v>107</v>
      </c>
      <c r="E83" s="23" t="s">
        <v>31</v>
      </c>
      <c r="F83" s="6">
        <v>1.31</v>
      </c>
    </row>
    <row r="84" spans="3:6" ht="15.75" thickBot="1">
      <c r="C84" s="11" t="s">
        <v>83</v>
      </c>
      <c r="D84" s="14" t="s">
        <v>108</v>
      </c>
      <c r="E84" s="14" t="s">
        <v>31</v>
      </c>
      <c r="F84" s="7">
        <v>3.45</v>
      </c>
    </row>
    <row r="85" spans="3:6" ht="60.75" thickBot="1">
      <c r="C85" s="11" t="s">
        <v>9</v>
      </c>
      <c r="D85" s="14" t="s">
        <v>109</v>
      </c>
      <c r="E85" s="14" t="s">
        <v>31</v>
      </c>
      <c r="F85" s="7">
        <v>18.21</v>
      </c>
    </row>
    <row r="86" spans="3:6" ht="75.75" thickBot="1">
      <c r="C86" s="11" t="s">
        <v>9</v>
      </c>
      <c r="D86" s="14" t="s">
        <v>110</v>
      </c>
      <c r="E86" s="14" t="s">
        <v>31</v>
      </c>
      <c r="F86" s="7">
        <v>10.81</v>
      </c>
    </row>
    <row r="87" spans="3:6" ht="30.75" thickBot="1">
      <c r="C87" s="11" t="s">
        <v>9</v>
      </c>
      <c r="D87" s="14" t="s">
        <v>111</v>
      </c>
      <c r="E87" s="14" t="s">
        <v>31</v>
      </c>
      <c r="F87" s="7">
        <v>35.56</v>
      </c>
    </row>
    <row r="88" spans="3:6" ht="30.75" thickBot="1">
      <c r="C88" s="11" t="s">
        <v>83</v>
      </c>
      <c r="D88" s="23" t="s">
        <v>112</v>
      </c>
      <c r="E88" s="14" t="s">
        <v>31</v>
      </c>
      <c r="F88" s="7">
        <v>10</v>
      </c>
    </row>
    <row r="89" spans="3:6" ht="15.75" thickBot="1">
      <c r="C89" s="11" t="s">
        <v>113</v>
      </c>
      <c r="D89" s="14" t="s">
        <v>114</v>
      </c>
      <c r="E89" s="14" t="s">
        <v>31</v>
      </c>
      <c r="F89" s="7">
        <v>4.5</v>
      </c>
    </row>
    <row r="90" spans="3:6" ht="15.75" thickBot="1">
      <c r="C90" s="11" t="s">
        <v>115</v>
      </c>
      <c r="D90" s="14" t="s">
        <v>116</v>
      </c>
      <c r="E90" s="14" t="s">
        <v>31</v>
      </c>
      <c r="F90" s="7">
        <v>1.27</v>
      </c>
    </row>
    <row r="91" spans="3:6" ht="30.75" thickBot="1">
      <c r="C91" s="11" t="s">
        <v>115</v>
      </c>
      <c r="D91" s="14" t="s">
        <v>117</v>
      </c>
      <c r="E91" s="14" t="s">
        <v>31</v>
      </c>
      <c r="F91" s="7">
        <v>1.35</v>
      </c>
    </row>
    <row r="92" spans="3:6" ht="15.75" thickBot="1">
      <c r="C92" s="11" t="s">
        <v>115</v>
      </c>
      <c r="D92" s="14" t="s">
        <v>118</v>
      </c>
      <c r="E92" s="14" t="s">
        <v>31</v>
      </c>
      <c r="F92" s="7">
        <v>3.26</v>
      </c>
    </row>
    <row r="93" spans="3:6" ht="30.75" thickBot="1">
      <c r="C93" s="11" t="s">
        <v>83</v>
      </c>
      <c r="D93" s="14" t="s">
        <v>119</v>
      </c>
      <c r="E93" s="14" t="s">
        <v>31</v>
      </c>
      <c r="F93" s="7">
        <v>3.68</v>
      </c>
    </row>
    <row r="94" spans="3:6" ht="30.75" thickBot="1">
      <c r="C94" s="11" t="s">
        <v>83</v>
      </c>
      <c r="D94" s="14" t="s">
        <v>120</v>
      </c>
      <c r="E94" s="14" t="s">
        <v>31</v>
      </c>
      <c r="F94" s="7">
        <v>0.26</v>
      </c>
    </row>
  </sheetData>
  <mergeCells count="3">
    <mergeCell ref="F52:F61"/>
    <mergeCell ref="F67:F68"/>
    <mergeCell ref="F70:F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7"/>
  <sheetViews>
    <sheetView topLeftCell="A60" workbookViewId="0">
      <selection activeCell="D42" sqref="D42"/>
    </sheetView>
  </sheetViews>
  <sheetFormatPr defaultColWidth="8.7109375" defaultRowHeight="15"/>
  <cols>
    <col min="1" max="1" width="64.5703125" style="33" customWidth="1"/>
    <col min="2" max="2" width="26.5703125" style="34" bestFit="1" customWidth="1"/>
    <col min="3" max="3" width="41" style="33" customWidth="1"/>
    <col min="4" max="16384" width="8.7109375" style="34"/>
  </cols>
  <sheetData>
    <row r="1" spans="1:3">
      <c r="A1" s="33" t="s">
        <v>122</v>
      </c>
      <c r="B1" s="34" t="s">
        <v>121</v>
      </c>
      <c r="C1" s="33" t="s">
        <v>220</v>
      </c>
    </row>
    <row r="2" spans="1:3" ht="45">
      <c r="A2" s="33" t="s">
        <v>123</v>
      </c>
      <c r="B2" s="34">
        <v>6951052</v>
      </c>
      <c r="C2" s="33" t="str">
        <f>CLEAN(Table1[[#This Row],[Particulars]])</f>
        <v>1)   Maharashtra Karnataka Border -Financial Disputes - (Service Tax directly deposited with GOVT)</v>
      </c>
    </row>
    <row r="3" spans="1:3" ht="45">
      <c r="A3" s="33" t="s">
        <v>124</v>
      </c>
      <c r="B3" s="34">
        <v>1600000</v>
      </c>
      <c r="C3" s="33" t="str">
        <f>CLEAN(Table1[[#This Row],[Particulars]])</f>
        <v>2)  ICSSR-Mapping out the Socio -Economic Diversity in the context of Caste Region in Maharashtra</v>
      </c>
    </row>
    <row r="4" spans="1:3" ht="30">
      <c r="A4" s="33" t="s">
        <v>125</v>
      </c>
      <c r="B4" s="34">
        <v>7275000</v>
      </c>
      <c r="C4" s="33" t="str">
        <f>CLEAN(Table1[[#This Row],[Particulars]])</f>
        <v>3) Pilot studies on GP Crop Level Yield Estimation Using Technoloty-MNCFC</v>
      </c>
    </row>
    <row r="5" spans="1:3" ht="75">
      <c r="A5" s="35" t="s">
        <v>126</v>
      </c>
      <c r="B5" s="36">
        <v>400000</v>
      </c>
      <c r="C5" s="33" t="str">
        <f>CLEAN(Table1[[#This Row],[Particulars]])</f>
        <v xml:space="preserve">4) Minor Research Project-Employment Generation Through affirmative State Action case study of Pradhan Mudra Yojana(PMMY)Pune District of Maharashtra </v>
      </c>
    </row>
    <row r="6" spans="1:3" ht="75">
      <c r="A6" s="33" t="s">
        <v>127</v>
      </c>
      <c r="B6" s="34">
        <v>1005950</v>
      </c>
      <c r="C6" s="33" t="str">
        <f>CLEAN(Table1[[#This Row],[Particulars]])</f>
        <v>5) NADFM - National Academy of Defence Financial Management-Training  workshop during October to November 2020(GST153450/- deposited with Govt.)</v>
      </c>
    </row>
    <row r="7" spans="1:3" ht="30">
      <c r="A7" s="33" t="s">
        <v>128</v>
      </c>
      <c r="B7" s="34">
        <v>3600000</v>
      </c>
      <c r="C7" s="33" t="str">
        <f>CLEAN(Table1[[#This Row],[Particulars]])</f>
        <v>6) District Planning Committee - Adarshagaon -No GST</v>
      </c>
    </row>
    <row r="8" spans="1:3" ht="75">
      <c r="A8" s="33" t="s">
        <v>129</v>
      </c>
      <c r="B8" s="34">
        <v>270000</v>
      </c>
      <c r="C8" s="33" t="str">
        <f>CLEAN(Table1[[#This Row],[Particulars]])</f>
        <v>7) ICSSR, CAOHHMSW in Pune Comprehensive Assessment of  Occupational - Health Hazard of Municipal Sanitory Workers of Pune-Maharashtra</v>
      </c>
    </row>
    <row r="9" spans="1:3" ht="45">
      <c r="A9" s="33" t="s">
        <v>130</v>
      </c>
      <c r="B9" s="34">
        <v>40700</v>
      </c>
      <c r="C9" s="33" t="str">
        <f>CLEAN(Table1[[#This Row],[Particulars]])</f>
        <v>8) SVKMS NMIMS workshop 24.11.2021 (Rs. 48026/- Rs. 40700/- GST 7326/- deposited with GOVT.)</v>
      </c>
    </row>
    <row r="10" spans="1:3" ht="60">
      <c r="A10" s="33" t="s">
        <v>131</v>
      </c>
      <c r="B10" s="34">
        <v>1999800</v>
      </c>
      <c r="C10" s="33" t="str">
        <f>CLEAN(Table1[[#This Row],[Particulars]])</f>
        <v>9) Inclusion of 11 villages in Corporation Aread Security deposit kept Rs. 40000+20000+20000 by PMC)</v>
      </c>
    </row>
    <row r="11" spans="1:3" ht="90">
      <c r="A11" s="33" t="s">
        <v>132</v>
      </c>
      <c r="B11" s="34">
        <v>65356619</v>
      </c>
      <c r="C11" s="33" t="str">
        <f>CLEAN(Table1[[#This Row],[Particulars]])</f>
        <v>10) DES - Vasundhara Watershed Dev. IWMP II (2018-2019 expenditure PMKSYJ transferred to IWMP II) earlier receivables   adjusted fm 2019-2020 expenditure) IncludingGST(55386965 pc) Actual Received 41267107</v>
      </c>
    </row>
    <row r="12" spans="1:3" ht="45">
      <c r="A12" s="35" t="s">
        <v>133</v>
      </c>
      <c r="B12" s="36">
        <v>720000</v>
      </c>
      <c r="C12" s="33" t="str">
        <f>CLEAN(Table1[[#This Row],[Particulars]])</f>
        <v>11)  Maharashtra Vishwakosh Nirmitee Mandal - Marathi Vishvakosh mandal -Samarik Shastra- Exp.hold by GOM</v>
      </c>
    </row>
    <row r="13" spans="1:3" ht="45">
      <c r="A13" s="33" t="s">
        <v>134</v>
      </c>
      <c r="B13" s="34">
        <v>240000</v>
      </c>
      <c r="C13" s="33" t="str">
        <f>CLEAN(Table1[[#This Row],[Particulars]])</f>
        <v>12)  Maharashtra Vishwakosh Nirmitee Mandal - Marathi Vishvakosh mandal - Arthashastra</v>
      </c>
    </row>
    <row r="14" spans="1:3" ht="30">
      <c r="A14" s="33" t="s">
        <v>135</v>
      </c>
      <c r="B14" s="34">
        <v>577500</v>
      </c>
      <c r="C14" s="33" t="str">
        <f>CLEAN(Table1[[#This Row],[Particulars]])</f>
        <v xml:space="preserve">13) State Election Commission - Best Election Practices </v>
      </c>
    </row>
    <row r="15" spans="1:3" ht="45">
      <c r="A15" s="35" t="s">
        <v>136</v>
      </c>
      <c r="B15" s="36">
        <v>36010</v>
      </c>
      <c r="C15" s="33" t="str">
        <f>CLEAN(Table1[[#This Row],[Particulars]])</f>
        <v>14) Rashtriya Seva Yojana (NSS) for student GOM  Regular Activity - Rs. 7766/- unspent on 31.3.2022</v>
      </c>
    </row>
    <row r="16" spans="1:3" ht="75">
      <c r="A16" s="33" t="s">
        <v>137</v>
      </c>
      <c r="B16" s="34">
        <v>35000</v>
      </c>
      <c r="C16" s="33" t="str">
        <f>CLEAN(Table1[[#This Row],[Particulars]])</f>
        <v>14) Rashtriya Seva Yojana (NSS) for student GOM  Special  Activity - Rs. 22527/- Unspent  on 31.3.2022 - Total Exp 85000/- over and above 50000/- on Instituet</v>
      </c>
    </row>
    <row r="17" spans="1:3" ht="75">
      <c r="A17" s="33" t="s">
        <v>138</v>
      </c>
      <c r="B17" s="34">
        <v>20000</v>
      </c>
      <c r="C17" s="33" t="str">
        <f>CLEAN(Table1[[#This Row],[Particulars]])</f>
        <v>15) Rashtriya Seva Yojana (NSS) for student GOM -Swacchhata Camp-Grant received  Rs. 15000 - Total 20000/- Over and above Rs. 2862 on institute</v>
      </c>
    </row>
    <row r="18" spans="1:3" ht="45">
      <c r="A18" s="33" t="s">
        <v>139</v>
      </c>
      <c r="B18" s="34">
        <v>246000</v>
      </c>
      <c r="C18" s="33" t="str">
        <f>CLEAN(Table1[[#This Row],[Particulars]])</f>
        <v>16) Dr. Ambedkar International Centre (DAIC), New Delhi P.hD. Fellowship - Jarken Gadi</v>
      </c>
    </row>
    <row r="19" spans="1:3" ht="60">
      <c r="A19" s="33" t="s">
        <v>140</v>
      </c>
      <c r="B19" s="34">
        <v>5049810</v>
      </c>
      <c r="C19" s="33" t="str">
        <f>CLEAN(Table1[[#This Row],[Particulars]])</f>
        <v>17) DES  IOTT/SUTnput Output Transaction Table - Supply Use Table - Rs. 5049810 ( 4279500+ GST 770310)</v>
      </c>
    </row>
    <row r="20" spans="1:3" ht="105">
      <c r="A20" s="33" t="s">
        <v>141</v>
      </c>
      <c r="B20" s="34">
        <v>1284625</v>
      </c>
      <c r="C20" s="33" t="str">
        <f>CLEAN(Table1[[#This Row],[Particulars]])</f>
        <v>18) Joint Project under ICSSR (India) - NIHSS (South Aftrica) - Research projecect in the field of Social Sciences - Livelihood transition, poverty and child care transition and its effect on child under nutrition in the bribal reigon of India and South Africa</v>
      </c>
    </row>
    <row r="21" spans="1:3" ht="60">
      <c r="A21" s="33" t="s">
        <v>142</v>
      </c>
      <c r="B21" s="34">
        <v>450000</v>
      </c>
      <c r="C21" s="33" t="str">
        <f>CLEAN(Table1[[#This Row],[Particulars]])</f>
        <v>19) CTARA_IIT Bombay -Outcomes on Engineering Education, Unnat Maharashtra Abhiyan -  Dr. Hari - Project Cost Grant Received 250000</v>
      </c>
    </row>
    <row r="22" spans="1:3" ht="75">
      <c r="A22" s="33" t="s">
        <v>143</v>
      </c>
      <c r="B22" s="34">
        <v>1029558</v>
      </c>
      <c r="C22" s="33" t="str">
        <f>CLEAN(Table1[[#This Row],[Particulars]])</f>
        <v>20) NADFM - National Academy of Defence Financial Management-Training  workshop during 17.05.2022  to 09.06.2022  (PC 1029558 - No GST)</v>
      </c>
    </row>
    <row r="23" spans="1:3">
      <c r="A23" s="33" t="s">
        <v>144</v>
      </c>
      <c r="B23" s="34">
        <v>2257104</v>
      </c>
      <c r="C23" s="33" t="str">
        <f>CLEAN(Table1[[#This Row],[Particulars]])</f>
        <v xml:space="preserve">21) Property Tax Reforms for PMC </v>
      </c>
    </row>
    <row r="24" spans="1:3" ht="30">
      <c r="A24" s="33" t="s">
        <v>145</v>
      </c>
      <c r="B24" s="34">
        <v>695000</v>
      </c>
      <c r="C24" s="33" t="str">
        <f>CLEAN(Table1[[#This Row],[Particulars]])</f>
        <v>22) Survey Study Report on Perce Police &amp; Satety</v>
      </c>
    </row>
    <row r="25" spans="1:3" ht="60">
      <c r="A25" s="33" t="s">
        <v>146</v>
      </c>
      <c r="B25" s="34">
        <v>1728519</v>
      </c>
      <c r="C25" s="33" t="str">
        <f>CLEAN(Table1[[#This Row],[Particulars]])</f>
        <v>23) Study proposal for the Navi Mumbai Police Commissionnerate and Satara District as a part of Safety Perception Index</v>
      </c>
    </row>
    <row r="26" spans="1:3" ht="30">
      <c r="A26" s="33" t="s">
        <v>147</v>
      </c>
      <c r="B26" s="34">
        <v>897000</v>
      </c>
      <c r="C26" s="33" t="str">
        <f>CLEAN(Table1[[#This Row],[Particulars]])</f>
        <v xml:space="preserve">24) State Instittute of Rural Development </v>
      </c>
    </row>
    <row r="27" spans="1:3" ht="45">
      <c r="A27" s="33" t="s">
        <v>148</v>
      </c>
      <c r="B27" s="34">
        <v>20000</v>
      </c>
      <c r="C27" s="33" t="str">
        <f>CLEAN(Table1[[#This Row],[Particulars]])</f>
        <v>25)  Evaluation of PMJDY/ PM Mudra Yojana - Inclusive Finance Project (GST 3050/- deposited with Govt.)</v>
      </c>
    </row>
    <row r="28" spans="1:3">
      <c r="A28" s="33" t="s">
        <v>149</v>
      </c>
      <c r="B28" s="34">
        <v>973500</v>
      </c>
      <c r="C28" s="33" t="str">
        <f>CLEAN(Table1[[#This Row],[Particulars]])</f>
        <v xml:space="preserve">26)  Mannapuram Finance Ltd, Thrissur  </v>
      </c>
    </row>
    <row r="29" spans="1:3" ht="30">
      <c r="A29" s="33" t="s">
        <v>150</v>
      </c>
      <c r="B29" s="34">
        <v>1704125</v>
      </c>
      <c r="C29" s="33" t="str">
        <f>CLEAN(Table1[[#This Row],[Particulars]])</f>
        <v xml:space="preserve">27) Population Council/Science-GST deposited with Govt </v>
      </c>
    </row>
    <row r="30" spans="1:3" ht="45">
      <c r="A30" s="33" t="s">
        <v>151</v>
      </c>
      <c r="B30" s="34">
        <v>894942</v>
      </c>
      <c r="C30" s="33" t="str">
        <f>CLEAN(Table1[[#This Row],[Particulars]])</f>
        <v xml:space="preserve">28) Impact Evaluation of Mobile Health Services Deepak Foundation - Project Cost  </v>
      </c>
    </row>
    <row r="31" spans="1:3">
      <c r="A31" s="33" t="s">
        <v>152</v>
      </c>
      <c r="C31" s="33" t="str">
        <f>CLEAN(Table1[[#This Row],[Particulars]])</f>
        <v xml:space="preserve">29) John Deer - Project Cost  </v>
      </c>
    </row>
    <row r="32" spans="1:3" ht="30">
      <c r="A32" s="33" t="s">
        <v>153</v>
      </c>
      <c r="B32" s="34">
        <v>472000</v>
      </c>
      <c r="C32" s="33" t="str">
        <f>CLEAN(Table1[[#This Row],[Particulars]])</f>
        <v xml:space="preserve">30) Indian Express  Loksatta Knowledge Partner </v>
      </c>
    </row>
    <row r="33" spans="1:3">
      <c r="A33" s="33" t="s">
        <v>154</v>
      </c>
      <c r="B33" s="34">
        <v>1795200</v>
      </c>
      <c r="C33" s="33" t="str">
        <f>CLEAN(Table1[[#This Row],[Particulars]])</f>
        <v>31) Water Project</v>
      </c>
    </row>
    <row r="34" spans="1:3" ht="30">
      <c r="A34" s="33" t="s">
        <v>155</v>
      </c>
      <c r="C34" s="33" t="str">
        <f>CLEAN(Table1[[#This Row],[Particulars]])</f>
        <v>32) Institute of Management &amp; Research</v>
      </c>
    </row>
    <row r="35" spans="1:3" ht="30">
      <c r="A35" s="33" t="s">
        <v>156</v>
      </c>
      <c r="B35" s="34">
        <v>347950</v>
      </c>
      <c r="C35" s="33" t="str">
        <f>CLEAN(Table1[[#This Row],[Particulars]])</f>
        <v>31)   Converting Census Data to Excel  Format - (3)</v>
      </c>
    </row>
    <row r="36" spans="1:3" ht="30">
      <c r="A36" s="33" t="s">
        <v>157</v>
      </c>
      <c r="B36" s="34">
        <v>433810</v>
      </c>
      <c r="C36" s="33" t="str">
        <f>CLEAN(Table1[[#This Row],[Particulars]])</f>
        <v>32)   Converting Census Data to Excel  Format - (4)</v>
      </c>
    </row>
    <row r="37" spans="1:3" ht="30">
      <c r="A37" s="33" t="s">
        <v>158</v>
      </c>
      <c r="B37" s="34">
        <v>153283</v>
      </c>
      <c r="C37" s="33" t="str">
        <f>CLEAN(Table1[[#This Row],[Particulars]])</f>
        <v>33)   Converting Census Data to Excel  Format - (5)</v>
      </c>
    </row>
    <row r="38" spans="1:3" ht="30">
      <c r="A38" s="33" t="s">
        <v>159</v>
      </c>
      <c r="B38" s="34">
        <v>417890</v>
      </c>
      <c r="C38" s="33" t="str">
        <f>CLEAN(Table1[[#This Row],[Particulars]])</f>
        <v xml:space="preserve">34) Future Earth PEAGASUS - SUGI NEXUS </v>
      </c>
    </row>
    <row r="39" spans="1:3" ht="60">
      <c r="A39" s="35" t="s">
        <v>160</v>
      </c>
      <c r="B39" s="36">
        <v>230848</v>
      </c>
      <c r="C39" s="33" t="str">
        <f>CLEAN(Table1[[#This Row],[Particulars]])</f>
        <v>35)  Digitization cum Data Entry 21 Volumes of Municipal Taxation &amp; Expenditure in  Bombay Presidency 1891-1920 - University of Notre</v>
      </c>
    </row>
    <row r="40" spans="1:3" ht="75">
      <c r="A40" s="35" t="s">
        <v>161</v>
      </c>
      <c r="B40" s="36">
        <v>791871.40999999992</v>
      </c>
      <c r="C40" s="33" t="str">
        <f>CLEAN(Table1[[#This Row],[Particulars]])</f>
        <v>36)   Strengthening the National &amp; State Institute of Health &amp; Family Welfare KIT- Royal Tropical Institute -(EURO 6600/- I &amp; EURO 5000/- II ) ( I - Rs. 4,36,440/- &amp; II Rs. 3,55,431.41)</v>
      </c>
    </row>
    <row r="41" spans="1:3" ht="60">
      <c r="A41" s="35" t="s">
        <v>162</v>
      </c>
      <c r="B41" s="36">
        <v>192276</v>
      </c>
      <c r="C41" s="33" t="str">
        <f>CLEAN(Table1[[#This Row],[Particulars]])</f>
        <v xml:space="preserve">37) Exploring Pathways to repairing and restoring trust in the health from school of social policy, Socioloty &amp; social research </v>
      </c>
    </row>
    <row r="42" spans="1:3" ht="30">
      <c r="A42" s="33" t="s">
        <v>163</v>
      </c>
      <c r="B42" s="34">
        <v>2643640</v>
      </c>
      <c r="C42" s="33" t="str">
        <f>CLEAN(Table1[[#This Row],[Particulars]])</f>
        <v xml:space="preserve">38)  Nossal Institute- Health Seeking Behaviour in four Indian States </v>
      </c>
    </row>
    <row r="43" spans="1:3" ht="30">
      <c r="A43" s="33" t="s">
        <v>164</v>
      </c>
      <c r="B43" s="34">
        <v>366273</v>
      </c>
      <c r="C43" s="33" t="str">
        <f>CLEAN(Table1[[#This Row],[Particulars]])</f>
        <v>39) Fuse Workshop - 18th to 20th July 2022</v>
      </c>
    </row>
    <row r="44" spans="1:3" ht="30">
      <c r="A44" s="33" t="s">
        <v>165</v>
      </c>
      <c r="B44" s="34">
        <v>13909800</v>
      </c>
      <c r="C44" s="33" t="str">
        <f>CLEAN(Table1[[#This Row],[Particulars]])</f>
        <v>40) UKRI - Medical Research Council - GB</v>
      </c>
    </row>
    <row r="45" spans="1:3">
      <c r="A45" s="33" t="s">
        <v>166</v>
      </c>
      <c r="B45" s="34">
        <v>850000</v>
      </c>
      <c r="C45" s="33" t="str">
        <f>CLEAN(Table1[[#This Row],[Particulars]])</f>
        <v xml:space="preserve">41) UNICEF - </v>
      </c>
    </row>
    <row r="46" spans="1:3" ht="60">
      <c r="A46" s="33" t="s">
        <v>167</v>
      </c>
      <c r="B46" s="34">
        <v>245861</v>
      </c>
      <c r="C46" s="33" t="str">
        <f>CLEAN(Table1[[#This Row],[Particulars]])</f>
        <v>42)  Digitization cum Data Entry 21 Volumes of Municipal Taxation &amp; Expenditure in  Bombay Presidency 1891-1920 - University of Notre</v>
      </c>
    </row>
    <row r="47" spans="1:3" ht="30">
      <c r="A47" s="33" t="s">
        <v>168</v>
      </c>
      <c r="B47" s="34">
        <v>2862</v>
      </c>
      <c r="C47" s="33" t="str">
        <f>CLEAN(Table1[[#This Row],[Particulars]])</f>
        <v xml:space="preserve">51) Rashtriya Seva Yojana (NSS) for student GOM -Swacchhata Camp </v>
      </c>
    </row>
    <row r="48" spans="1:3" ht="75">
      <c r="A48" s="33" t="s">
        <v>169</v>
      </c>
      <c r="B48" s="34">
        <v>50000</v>
      </c>
      <c r="C48" s="33" t="str">
        <f>CLEAN(Table1[[#This Row],[Particulars]])</f>
        <v>52) Rashtriya Seva Yojana (NSS) for student GOM  Special  Activity -Rs. 22527/- Unspent  on 31.3.2022-Total Exp 85000/- over and above 50000/- on Institute</v>
      </c>
    </row>
    <row r="49" spans="1:3" ht="45">
      <c r="A49" s="33" t="s">
        <v>170</v>
      </c>
      <c r="B49" s="34">
        <v>3931620</v>
      </c>
      <c r="C49" s="33" t="str">
        <f>CLEAN(Table1[[#This Row],[Particulars]])</f>
        <v>1) WHO, SAGE Project - Total Received 3113457-)263853 + GST  474934 deposited with Govt.</v>
      </c>
    </row>
    <row r="50" spans="1:3" ht="45">
      <c r="A50" s="35" t="s">
        <v>171</v>
      </c>
      <c r="B50" s="36">
        <v>6951052</v>
      </c>
      <c r="C50" s="33" t="str">
        <f>CLEAN(Table1[[#This Row],[Particulars]])</f>
        <v>2)   Maharashtra Karnataka Border -Financial Disputes - (Service Tax directly deposited with GOVT)</v>
      </c>
    </row>
    <row r="51" spans="1:3">
      <c r="A51" s="33" t="s">
        <v>172</v>
      </c>
      <c r="B51" s="34" t="s">
        <v>173</v>
      </c>
      <c r="C51" s="33" t="str">
        <f>CLEAN(Table1[[#This Row],[Particulars]])</f>
        <v>3)   ICSSR - Doctoral Fellowship</v>
      </c>
    </row>
    <row r="52" spans="1:3" ht="30">
      <c r="A52" s="33" t="s">
        <v>174</v>
      </c>
      <c r="B52" s="34" t="s">
        <v>173</v>
      </c>
      <c r="C52" s="33" t="str">
        <f>CLEAN(Table1[[#This Row],[Particulars]])</f>
        <v>4)   ICSSR, Full Term Centrally Administered Doctoral Fellowship</v>
      </c>
    </row>
    <row r="53" spans="1:3" ht="60">
      <c r="A53" s="35" t="s">
        <v>175</v>
      </c>
      <c r="B53" s="36">
        <v>2435048</v>
      </c>
      <c r="C53" s="33" t="str">
        <f>CLEAN(Table1[[#This Row],[Particulars]])</f>
        <v>5)  DES - Evaluation study of Opening &amp; Maintenance of Government Hostels for SC boys&amp;girls(PC2063600+371448 GST)</v>
      </c>
    </row>
    <row r="54" spans="1:3" ht="45">
      <c r="A54" s="33" t="s">
        <v>176</v>
      </c>
      <c r="B54" s="34">
        <v>2159000</v>
      </c>
      <c r="C54" s="33" t="str">
        <f>CLEAN(Table1[[#This Row],[Particulars]])</f>
        <v>6)  District Planning Committee - DPC Pune (7) - Anganwadi (PC. 2159000 + GST 18%  388620/-)</v>
      </c>
    </row>
    <row r="55" spans="1:3" ht="45">
      <c r="A55" s="35" t="s">
        <v>177</v>
      </c>
      <c r="B55" s="36">
        <v>1600000</v>
      </c>
      <c r="C55" s="33" t="str">
        <f>CLEAN(Table1[[#This Row],[Particulars]])</f>
        <v>7)  ICSSR-Mapping out the Socio -Economic Diversity in the context of Caste Region in Maharashtra</v>
      </c>
    </row>
    <row r="56" spans="1:3" ht="120">
      <c r="A56" s="33" t="s">
        <v>178</v>
      </c>
      <c r="B56" s="34">
        <v>867300</v>
      </c>
      <c r="C56" s="33" t="str">
        <f>CLEAN(Table1[[#This Row],[Particulars]])</f>
        <v>8) Input Output Flow Table Workshop- 4~28 Feb 2020 14Participants&amp;30 Mar ~3April 2020-7 Participants) (Fees41300per participant Rs35000+GST6300) (GST81900+50400 Deposited,Expen 490000+103946) 141054 refunded to DES2.2.2021</v>
      </c>
    </row>
    <row r="57" spans="1:3" ht="75">
      <c r="A57" s="35" t="s">
        <v>179</v>
      </c>
      <c r="B57" s="36">
        <v>1220000</v>
      </c>
      <c r="C57" s="33" t="str">
        <f>CLEAN(Table1[[#This Row],[Particulars]])</f>
        <v>9) BARTI (Rs. 382290/- refunded to BARTI on 25.01.2021)  Grant Recd - 4,88,000/- during2019-2020, expend 105710=2019-20 89530,2020-21Rs. 16572)</v>
      </c>
    </row>
    <row r="58" spans="1:3" ht="60">
      <c r="A58" s="33" t="s">
        <v>180</v>
      </c>
      <c r="B58" s="34">
        <v>2483900</v>
      </c>
      <c r="C58" s="33" t="str">
        <f>CLEAN(Table1[[#This Row],[Particulars]])</f>
        <v>10) Digital India Land Record (DILRMP) Maharashtra / Goa (Goa Cancelled ),Govt. of Uttarakhand =1241950/- pc reduced to 50%</v>
      </c>
    </row>
    <row r="59" spans="1:3" ht="75">
      <c r="A59" s="33" t="s">
        <v>181</v>
      </c>
      <c r="B59" s="34">
        <v>2687682</v>
      </c>
      <c r="C59" s="33" t="str">
        <f>CLEAN(Table1[[#This Row],[Particulars]])</f>
        <v>11) SMART Project GST269974+53994+107990 deposited with Govt. Monitoring,Evaluation and short Studies of SMART Project</v>
      </c>
    </row>
    <row r="60" spans="1:3" ht="30">
      <c r="A60" s="35" t="s">
        <v>182</v>
      </c>
      <c r="B60" s="36">
        <v>1614000</v>
      </c>
      <c r="C60" s="33" t="str">
        <f>CLEAN(Table1[[#This Row],[Particulars]])</f>
        <v>12) District Planning Committee - Dehu (X)  GST deposited with Govt.</v>
      </c>
    </row>
    <row r="61" spans="1:3" ht="45">
      <c r="A61" s="33" t="s">
        <v>183</v>
      </c>
      <c r="B61" s="34">
        <v>7275000</v>
      </c>
      <c r="C61" s="33" t="str">
        <f>CLEAN(Table1[[#This Row],[Particulars]])</f>
        <v>13) Pilot studies on GP Crop Level Yield Estimation Using Technoloty-MNCFC</v>
      </c>
    </row>
    <row r="62" spans="1:3" ht="75">
      <c r="A62" s="33" t="s">
        <v>184</v>
      </c>
      <c r="B62" s="34">
        <v>400000</v>
      </c>
      <c r="C62" s="33" t="str">
        <f>CLEAN(Table1[[#This Row],[Particulars]])</f>
        <v xml:space="preserve">14) Minor Research Project-Employment Generation Through affirmative State Action case study of Pradhan Mudra Yojana(PMMY)Pune District of Maharashtra </v>
      </c>
    </row>
    <row r="63" spans="1:3" ht="60">
      <c r="A63" s="33" t="s">
        <v>185</v>
      </c>
      <c r="B63" s="34">
        <v>141600</v>
      </c>
      <c r="C63" s="33" t="str">
        <f>CLEAN(Table1[[#This Row],[Particulars]])</f>
        <v>15) Input Output Flow Table Workshop -4 to 9 January 2021 10 Participants 12000/- per partiipant - Rs. 120000+ GST 18% 21600/- deposited with Govt.</v>
      </c>
    </row>
    <row r="64" spans="1:3" ht="45">
      <c r="A64" s="33" t="s">
        <v>186</v>
      </c>
      <c r="B64" s="34">
        <v>136498</v>
      </c>
      <c r="C64" s="33" t="str">
        <f>CLEAN(Table1[[#This Row],[Particulars]])</f>
        <v>16) SVKMS NMIMS workshop October 2020  Rs. 136498 including GST 20822 deposited with Govt.)</v>
      </c>
    </row>
    <row r="65" spans="1:3" ht="75">
      <c r="A65" s="33" t="s">
        <v>187</v>
      </c>
      <c r="B65" s="34">
        <v>1005950</v>
      </c>
      <c r="C65" s="33" t="str">
        <f>CLEAN(Table1[[#This Row],[Particulars]])</f>
        <v>17) NADFM - National Academy of Defence Financial Management-Training  workshop during October to November 2020(GST153450/- deposited with Govt.)</v>
      </c>
    </row>
    <row r="66" spans="1:3" ht="30">
      <c r="A66" s="33" t="s">
        <v>188</v>
      </c>
      <c r="B66" s="34">
        <v>3600000</v>
      </c>
      <c r="C66" s="33" t="str">
        <f>CLEAN(Table1[[#This Row],[Particulars]])</f>
        <v>18) District Planning Committee - Adarshagaon -No GST</v>
      </c>
    </row>
    <row r="67" spans="1:3" ht="75">
      <c r="A67" s="35" t="s">
        <v>189</v>
      </c>
      <c r="B67" s="36">
        <v>270000</v>
      </c>
      <c r="C67" s="33" t="str">
        <f>CLEAN(Table1[[#This Row],[Particulars]])</f>
        <v>19) ICSSR, CAOHHMSW in Pune Comprehensive Assessment of  Occupational - Health Hazard of Municipal Sanitory Workers of Pune-Maharashtra</v>
      </c>
    </row>
    <row r="68" spans="1:3" ht="45">
      <c r="A68" s="33" t="s">
        <v>190</v>
      </c>
      <c r="B68" s="34">
        <v>40700</v>
      </c>
      <c r="C68" s="33" t="str">
        <f>CLEAN(Table1[[#This Row],[Particulars]])</f>
        <v>20) SVKMS NMIMS workshop 24.11.2021 (RS. 48026/- Rs. 40700/- GST 7326/- deposited with GOVT.)</v>
      </c>
    </row>
    <row r="69" spans="1:3" ht="60">
      <c r="A69" s="33" t="s">
        <v>191</v>
      </c>
      <c r="B69" s="34">
        <v>1999800</v>
      </c>
      <c r="C69" s="33" t="str">
        <f>CLEAN(Table1[[#This Row],[Particulars]])</f>
        <v>21) Inclusion of 11 villages in Corporation Aread Security deposit kept Rs. 40000+20000+20000 by PMC)</v>
      </c>
    </row>
    <row r="70" spans="1:3" ht="90">
      <c r="A70" s="35" t="s">
        <v>192</v>
      </c>
      <c r="B70" s="36">
        <v>65356619</v>
      </c>
      <c r="C70" s="33" t="str">
        <f>CLEAN(Table1[[#This Row],[Particulars]])</f>
        <v>22) DES - Vasundhara Watershed Dev. IWMP II (2018-2019 expenditure PMKSYJ transferred to IWMP II) earlier receivables   adjusted fm 2019-2020 expenditure) IncludingGST(55386965 pc)</v>
      </c>
    </row>
    <row r="71" spans="1:3" ht="45">
      <c r="A71" s="33" t="s">
        <v>193</v>
      </c>
      <c r="B71" s="34">
        <v>720000</v>
      </c>
      <c r="C71" s="33" t="str">
        <f>CLEAN(Table1[[#This Row],[Particulars]])</f>
        <v>23)  Maharashtra Vishwakosh Nirmitee Mandal - Marathi Vishvakosh mandal -Samarik Shastra- Exp.hold by GOM</v>
      </c>
    </row>
    <row r="72" spans="1:3" ht="45">
      <c r="A72" s="33" t="s">
        <v>194</v>
      </c>
      <c r="B72" s="34">
        <v>240000</v>
      </c>
      <c r="C72" s="33" t="str">
        <f>CLEAN(Table1[[#This Row],[Particulars]])</f>
        <v>24)  Maharashtra Vishwakosh Nirmitee Mandal - Marathi Vishvakosh mandal - Arthashastra</v>
      </c>
    </row>
    <row r="73" spans="1:3" ht="30">
      <c r="A73" s="33" t="s">
        <v>195</v>
      </c>
      <c r="B73" s="34">
        <v>577500</v>
      </c>
      <c r="C73" s="33" t="str">
        <f>CLEAN(Table1[[#This Row],[Particulars]])</f>
        <v xml:space="preserve">25) State Election Commission - Best Election Practices </v>
      </c>
    </row>
    <row r="74" spans="1:3" ht="30">
      <c r="A74" s="33" t="s">
        <v>196</v>
      </c>
      <c r="B74" s="34">
        <v>36925</v>
      </c>
      <c r="C74" s="33" t="str">
        <f>CLEAN(Table1[[#This Row],[Particulars]])</f>
        <v xml:space="preserve">26) Rashtriya Seva Yojana (NSS) for student GOM </v>
      </c>
    </row>
    <row r="75" spans="1:3" ht="45">
      <c r="A75" s="33" t="s">
        <v>197</v>
      </c>
      <c r="C75" s="33" t="str">
        <f>CLEAN(Table1[[#This Row],[Particulars]])</f>
        <v>27) Dr. Ambedkar International Centre (DAIC), New Delhi P.hD. Fellowship - Jarken Gadi</v>
      </c>
    </row>
    <row r="76" spans="1:3" ht="60">
      <c r="A76" s="33" t="s">
        <v>198</v>
      </c>
      <c r="C76" s="33" t="str">
        <f>CLEAN(Table1[[#This Row],[Particulars]])</f>
        <v>28) DES  IOTT/SUTnput Output Transaction Table - Supply Use Table - Rs. 5049810 ( 4279500+ GST 770310)</v>
      </c>
    </row>
    <row r="77" spans="1:3" ht="105">
      <c r="A77" s="33" t="s">
        <v>199</v>
      </c>
      <c r="B77" s="34">
        <v>1284625</v>
      </c>
      <c r="C77" s="33" t="str">
        <f>CLEAN(Table1[[#This Row],[Particulars]])</f>
        <v>29) Joint Project under ICSSR (India) - NIHSS (South Aftrica) - Research projecect in the field of Social Sciences - Livelihood transition, poverty and child care transition and its effect on child under nutrition in the bribal reigon of India and South Africa</v>
      </c>
    </row>
    <row r="78" spans="1:3" ht="60">
      <c r="A78" s="33" t="s">
        <v>200</v>
      </c>
      <c r="B78" s="34">
        <v>1400000</v>
      </c>
      <c r="C78" s="33" t="str">
        <f>CLEAN(Table1[[#This Row],[Particulars]])</f>
        <v>30)  John Deer-(project cost Rs. 14 Lakh+GST ) Rs. 14L project cost  Plus GST - deposited with Govt. =63000+63000+63000+63000)</v>
      </c>
    </row>
    <row r="79" spans="1:3" ht="45">
      <c r="A79" s="33" t="s">
        <v>201</v>
      </c>
      <c r="B79" s="34">
        <v>20000</v>
      </c>
      <c r="C79" s="33" t="str">
        <f>CLEAN(Table1[[#This Row],[Particulars]])</f>
        <v>31)  Evaluation of PMJDY/ PM Mudra Yojana - Inclusive Finance Project (GST 3050/- deposited with Govt.)</v>
      </c>
    </row>
    <row r="80" spans="1:3">
      <c r="A80" s="33" t="s">
        <v>202</v>
      </c>
      <c r="B80" s="34">
        <v>825000</v>
      </c>
      <c r="C80" s="33" t="str">
        <f>CLEAN(Table1[[#This Row],[Particulars]])</f>
        <v xml:space="preserve">32)  Mannapuram Finance Ltd, Thrissur  </v>
      </c>
    </row>
    <row r="81" spans="1:3" ht="45">
      <c r="A81" s="33" t="s">
        <v>203</v>
      </c>
      <c r="B81" s="34">
        <v>1704125</v>
      </c>
      <c r="C81" s="33" t="str">
        <f>CLEAN(Table1[[#This Row],[Particulars]])</f>
        <v>33) Population Council/Science-GST deposited with Govt Rs. 103980+41334</v>
      </c>
    </row>
    <row r="82" spans="1:3">
      <c r="A82" s="33" t="s">
        <v>204</v>
      </c>
      <c r="B82" s="34">
        <v>1348538</v>
      </c>
      <c r="C82" s="33" t="str">
        <f>CLEAN(Table1[[#This Row],[Particulars]])</f>
        <v xml:space="preserve">34)   Food Foundation CIC - England </v>
      </c>
    </row>
    <row r="83" spans="1:3" ht="75">
      <c r="A83" s="33" t="s">
        <v>205</v>
      </c>
      <c r="B83" s="34">
        <v>1434260</v>
      </c>
      <c r="C83" s="33" t="str">
        <f>CLEAN(Table1[[#This Row],[Particulars]])</f>
        <v>35) FUSE III - Conducting of quantitative survey on 'Household Water - Energy Food consumption in Pune( $25less recd in all installments) Recd$19472</v>
      </c>
    </row>
    <row r="84" spans="1:3" ht="75">
      <c r="A84" s="33" t="s">
        <v>206</v>
      </c>
      <c r="B84" s="34">
        <v>472860</v>
      </c>
      <c r="C84" s="33" t="str">
        <f>CLEAN(Table1[[#This Row],[Particulars]])</f>
        <v>36) FUSE V - Conducting of quantitative survey on 'Household Water - Energy Food consumption in Pune($25 less recd in 1st installment) recd $6365</v>
      </c>
    </row>
    <row r="85" spans="1:3" ht="30">
      <c r="A85" s="33" t="s">
        <v>207</v>
      </c>
      <c r="B85" s="34">
        <v>347950</v>
      </c>
      <c r="C85" s="33" t="str">
        <f>CLEAN(Table1[[#This Row],[Particulars]])</f>
        <v>37)   Converting Census Data to Excel  Format - (3)</v>
      </c>
    </row>
    <row r="86" spans="1:3" ht="30">
      <c r="A86" s="33" t="s">
        <v>208</v>
      </c>
      <c r="B86" s="34">
        <v>433810</v>
      </c>
      <c r="C86" s="33" t="str">
        <f>CLEAN(Table1[[#This Row],[Particulars]])</f>
        <v>38)   Converting Census Data to Excel  Format - (4)</v>
      </c>
    </row>
    <row r="87" spans="1:3" ht="30">
      <c r="A87" s="33" t="s">
        <v>209</v>
      </c>
      <c r="B87" s="34">
        <v>153283</v>
      </c>
      <c r="C87" s="33" t="str">
        <f>CLEAN(Table1[[#This Row],[Particulars]])</f>
        <v>39)   Converting Census Data to Excel  Format - (5)</v>
      </c>
    </row>
    <row r="88" spans="1:3" ht="30">
      <c r="A88" s="33" t="s">
        <v>210</v>
      </c>
      <c r="B88" s="34">
        <v>417890</v>
      </c>
      <c r="C88" s="33" t="str">
        <f>CLEAN(Table1[[#This Row],[Particulars]])</f>
        <v xml:space="preserve">40) Future Earth PEAGASUS - SUGI NEXUS </v>
      </c>
    </row>
    <row r="89" spans="1:3" ht="60">
      <c r="A89" s="33" t="s">
        <v>211</v>
      </c>
      <c r="B89" s="34">
        <v>230848</v>
      </c>
      <c r="C89" s="33" t="str">
        <f>CLEAN(Table1[[#This Row],[Particulars]])</f>
        <v>41)  Digitization cum Data Entry 21 Volumes of Municipal Taxation &amp; Expenditure in  Bombay Presidency 1891-1920 - University of Notre</v>
      </c>
    </row>
    <row r="90" spans="1:3" ht="75">
      <c r="A90" s="33" t="s">
        <v>212</v>
      </c>
      <c r="B90" s="34">
        <v>791871.40999999992</v>
      </c>
      <c r="C90" s="33" t="str">
        <f>CLEAN(Table1[[#This Row],[Particulars]])</f>
        <v>42)   Strengthening the National &amp; State Institute of Health &amp; Family Welfare KIT- Royal Tropical Institute -(EURO 6600/- I &amp; EURO 5000/- II ) ( I - Rs. 4,36,440/- &amp; II Rs. 3,55,431.41)</v>
      </c>
    </row>
    <row r="91" spans="1:3" ht="60">
      <c r="A91" s="33" t="s">
        <v>213</v>
      </c>
      <c r="B91" s="34">
        <v>192276</v>
      </c>
      <c r="C91" s="33" t="str">
        <f>CLEAN(Table1[[#This Row],[Particulars]])</f>
        <v xml:space="preserve">43) Exploring Pathways to repairing and restoring trust in the health from school of social policy, Socioloty &amp; social research </v>
      </c>
    </row>
    <row r="92" spans="1:3" ht="30">
      <c r="A92" s="33" t="s">
        <v>214</v>
      </c>
      <c r="B92" s="34">
        <v>2643640</v>
      </c>
      <c r="C92" s="33" t="str">
        <f>CLEAN(Table1[[#This Row],[Particulars]])</f>
        <v xml:space="preserve">44)  Nossal Institute- Health Seeking Behaviour in four Indian States </v>
      </c>
    </row>
    <row r="93" spans="1:3" ht="75">
      <c r="A93" s="33" t="s">
        <v>215</v>
      </c>
      <c r="C93" s="33" t="str">
        <f>CLEAN(Table1[[#This Row],[Particulars]])</f>
        <v>46) Jawarla Village Development - Collectorate of Nanded Report 2017(Rs.443739 inclusive of taxes) (376050+67689) (old receivables w/off)</v>
      </c>
    </row>
    <row r="94" spans="1:3" ht="90">
      <c r="A94" s="33" t="s">
        <v>216</v>
      </c>
      <c r="C94" s="33" t="str">
        <f>CLEAN(Table1[[#This Row],[Particulars]])</f>
        <v>47) Trives,Stride- Developing evidence based Decision Support System for Sustainable Natural Resources Management &amp;livelihood in Selected Tribal Regions in India(Old receivables w/off)</v>
      </c>
    </row>
    <row r="95" spans="1:3">
      <c r="A95" s="33" t="s">
        <v>217</v>
      </c>
      <c r="C95" s="33" t="str">
        <f>CLEAN(Table1[[#This Row],[Particulars]])</f>
        <v>48) ICHR, (Old receivables w/off)</v>
      </c>
    </row>
    <row r="96" spans="1:3" ht="45">
      <c r="A96" s="33" t="s">
        <v>218</v>
      </c>
      <c r="C96" s="33" t="str">
        <f>CLEAN(Table1[[#This Row],[Particulars]])</f>
        <v>49) International Conf. on Law&amp;Economics,Niti Aayog(Old Receivables w/off</v>
      </c>
    </row>
    <row r="97" spans="1:3" ht="30">
      <c r="A97" s="33" t="s">
        <v>219</v>
      </c>
      <c r="C97" s="33" t="str">
        <f>CLEAN(Table1[[#This Row],[Particulars]])</f>
        <v>50)  Other institute projects expenditure (Estimated amount)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Original_3.5.1</vt:lpstr>
      <vt:lpstr>DataStoreSheet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cp:lastPrinted>2024-09-28T05:34:04Z</cp:lastPrinted>
  <dcterms:created xsi:type="dcterms:W3CDTF">2023-10-17T05:43:58Z</dcterms:created>
  <dcterms:modified xsi:type="dcterms:W3CDTF">2024-09-28T06:42:13Z</dcterms:modified>
</cp:coreProperties>
</file>